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hely\Desktop\CONTABILIDAD GUBERNAMENTAL 2020\HACIENDA\CUENTA PUBLICA 2022\INFORMACIÓN LDF\"/>
    </mc:Choice>
  </mc:AlternateContent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0" yWindow="0" windowWidth="17280" windowHeight="6204"/>
  </bookViews>
  <sheets>
    <sheet name="EAEPED_ADMIN" sheetId="1" r:id="rId1"/>
  </sheets>
  <definedNames>
    <definedName name="_xlnm.Print_Area" localSheetId="0">EAEPED_ADMIN!$A$1:$I$121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2" i="1" l="1"/>
  <c r="H72" i="1"/>
  <c r="E73" i="1"/>
  <c r="H73" i="1" s="1"/>
  <c r="E74" i="1"/>
  <c r="H74" i="1" s="1"/>
  <c r="E75" i="1"/>
  <c r="H75" i="1" s="1"/>
  <c r="E76" i="1"/>
  <c r="H76" i="1"/>
  <c r="E77" i="1"/>
  <c r="H77" i="1" s="1"/>
  <c r="E78" i="1"/>
  <c r="H78" i="1"/>
  <c r="E79" i="1"/>
  <c r="H79" i="1" s="1"/>
  <c r="E80" i="1"/>
  <c r="H80" i="1"/>
  <c r="E81" i="1"/>
  <c r="H81" i="1" s="1"/>
  <c r="E82" i="1"/>
  <c r="H82" i="1" s="1"/>
  <c r="E83" i="1"/>
  <c r="H83" i="1" s="1"/>
  <c r="E84" i="1"/>
  <c r="H84" i="1"/>
  <c r="E85" i="1"/>
  <c r="H85" i="1" s="1"/>
  <c r="E86" i="1"/>
  <c r="H86" i="1"/>
  <c r="E87" i="1"/>
  <c r="H87" i="1" s="1"/>
  <c r="E88" i="1"/>
  <c r="H88" i="1"/>
  <c r="E89" i="1"/>
  <c r="H89" i="1" s="1"/>
  <c r="E90" i="1"/>
  <c r="H90" i="1" s="1"/>
  <c r="E91" i="1"/>
  <c r="H91" i="1" s="1"/>
  <c r="E92" i="1"/>
  <c r="H92" i="1"/>
  <c r="E93" i="1"/>
  <c r="H93" i="1" s="1"/>
  <c r="E94" i="1"/>
  <c r="H94" i="1"/>
  <c r="E95" i="1"/>
  <c r="H95" i="1" s="1"/>
  <c r="E96" i="1"/>
  <c r="H96" i="1"/>
  <c r="E97" i="1"/>
  <c r="H97" i="1" s="1"/>
  <c r="E98" i="1"/>
  <c r="H98" i="1" s="1"/>
  <c r="E99" i="1"/>
  <c r="H99" i="1" s="1"/>
  <c r="E100" i="1"/>
  <c r="H100" i="1"/>
  <c r="E101" i="1"/>
  <c r="H101" i="1" s="1"/>
  <c r="E102" i="1"/>
  <c r="H102" i="1"/>
  <c r="E103" i="1"/>
  <c r="H103" i="1" s="1"/>
  <c r="E104" i="1"/>
  <c r="H104" i="1"/>
  <c r="E105" i="1"/>
  <c r="H105" i="1" s="1"/>
  <c r="E106" i="1"/>
  <c r="H106" i="1" s="1"/>
  <c r="E107" i="1"/>
  <c r="H107" i="1" s="1"/>
  <c r="E108" i="1"/>
  <c r="H108" i="1"/>
  <c r="E109" i="1"/>
  <c r="H109" i="1" s="1"/>
  <c r="E110" i="1"/>
  <c r="H110" i="1"/>
  <c r="E111" i="1"/>
  <c r="H111" i="1" s="1"/>
  <c r="E112" i="1"/>
  <c r="H112" i="1"/>
  <c r="E113" i="1"/>
  <c r="H113" i="1" s="1"/>
  <c r="E114" i="1"/>
  <c r="H114" i="1" s="1"/>
  <c r="E115" i="1"/>
  <c r="H115" i="1" s="1"/>
  <c r="E116" i="1"/>
  <c r="H116" i="1"/>
  <c r="E117" i="1"/>
  <c r="H117" i="1" s="1"/>
  <c r="E17" i="1"/>
  <c r="H17" i="1"/>
  <c r="E18" i="1"/>
  <c r="H18" i="1" s="1"/>
  <c r="E19" i="1"/>
  <c r="H19" i="1"/>
  <c r="E20" i="1"/>
  <c r="H20" i="1" s="1"/>
  <c r="E21" i="1"/>
  <c r="H21" i="1" s="1"/>
  <c r="E22" i="1"/>
  <c r="H22" i="1" s="1"/>
  <c r="E23" i="1"/>
  <c r="H23" i="1"/>
  <c r="E24" i="1"/>
  <c r="H24" i="1" s="1"/>
  <c r="E25" i="1"/>
  <c r="H25" i="1"/>
  <c r="E26" i="1"/>
  <c r="H26" i="1" s="1"/>
  <c r="E27" i="1"/>
  <c r="H27" i="1"/>
  <c r="E28" i="1"/>
  <c r="H28" i="1" s="1"/>
  <c r="E29" i="1"/>
  <c r="H29" i="1" s="1"/>
  <c r="E30" i="1"/>
  <c r="H30" i="1" s="1"/>
  <c r="E31" i="1"/>
  <c r="H31" i="1"/>
  <c r="E32" i="1"/>
  <c r="H32" i="1" s="1"/>
  <c r="E33" i="1"/>
  <c r="H33" i="1"/>
  <c r="E34" i="1"/>
  <c r="H34" i="1" s="1"/>
  <c r="E35" i="1"/>
  <c r="H35" i="1"/>
  <c r="E36" i="1"/>
  <c r="H36" i="1" s="1"/>
  <c r="E37" i="1"/>
  <c r="H37" i="1" s="1"/>
  <c r="E38" i="1"/>
  <c r="H38" i="1" s="1"/>
  <c r="E39" i="1"/>
  <c r="H39" i="1"/>
  <c r="E40" i="1"/>
  <c r="H40" i="1" s="1"/>
  <c r="E41" i="1"/>
  <c r="H41" i="1"/>
  <c r="E42" i="1"/>
  <c r="H42" i="1" s="1"/>
  <c r="E43" i="1"/>
  <c r="H43" i="1"/>
  <c r="E44" i="1"/>
  <c r="H44" i="1" s="1"/>
  <c r="E45" i="1"/>
  <c r="H45" i="1" s="1"/>
  <c r="E46" i="1"/>
  <c r="H46" i="1" s="1"/>
  <c r="E47" i="1"/>
  <c r="H47" i="1"/>
  <c r="E48" i="1"/>
  <c r="H48" i="1" s="1"/>
  <c r="E49" i="1"/>
  <c r="H49" i="1"/>
  <c r="E50" i="1"/>
  <c r="H50" i="1" s="1"/>
  <c r="E51" i="1"/>
  <c r="H51" i="1"/>
  <c r="E52" i="1"/>
  <c r="H52" i="1" s="1"/>
  <c r="E53" i="1"/>
  <c r="H53" i="1" s="1"/>
  <c r="E54" i="1"/>
  <c r="H54" i="1" s="1"/>
  <c r="E55" i="1"/>
  <c r="H55" i="1"/>
  <c r="E56" i="1"/>
  <c r="H56" i="1" s="1"/>
  <c r="E57" i="1"/>
  <c r="H57" i="1"/>
  <c r="E58" i="1"/>
  <c r="H58" i="1" s="1"/>
  <c r="E59" i="1"/>
  <c r="H59" i="1"/>
  <c r="E60" i="1"/>
  <c r="H60" i="1" s="1"/>
  <c r="E61" i="1"/>
  <c r="H61" i="1" s="1"/>
  <c r="E62" i="1"/>
  <c r="H62" i="1" s="1"/>
  <c r="G9" i="1" l="1"/>
  <c r="E66" i="1" l="1"/>
  <c r="H66" i="1" s="1"/>
  <c r="E67" i="1"/>
  <c r="H67" i="1" s="1"/>
  <c r="E68" i="1"/>
  <c r="H68" i="1" s="1"/>
  <c r="E69" i="1"/>
  <c r="H69" i="1" s="1"/>
  <c r="E70" i="1"/>
  <c r="H70" i="1" s="1"/>
  <c r="E71" i="1"/>
  <c r="H71" i="1" s="1"/>
  <c r="E65" i="1"/>
  <c r="H65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0" i="1"/>
  <c r="H10" i="1" s="1"/>
  <c r="G64" i="1" l="1"/>
  <c r="G119" i="1" s="1"/>
  <c r="F64" i="1"/>
  <c r="D64" i="1"/>
  <c r="C64" i="1"/>
  <c r="F9" i="1"/>
  <c r="D9" i="1"/>
  <c r="C9" i="1"/>
  <c r="E9" i="1" l="1"/>
  <c r="C119" i="1"/>
  <c r="D119" i="1"/>
  <c r="F119" i="1"/>
  <c r="E64" i="1"/>
  <c r="H64" i="1" s="1"/>
  <c r="E119" i="1" l="1"/>
  <c r="H9" i="1"/>
  <c r="H119" i="1" s="1"/>
</calcChain>
</file>

<file path=xl/sharedStrings.xml><?xml version="1.0" encoding="utf-8"?>
<sst xmlns="http://schemas.openxmlformats.org/spreadsheetml/2006/main" count="124" uniqueCount="71">
  <si>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</si>
  <si>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</si>
  <si>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</si>
  <si>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</si>
  <si>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</si>
  <si>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</si>
  <si>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</si>
  <si>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</si>
  <si>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</si>
  <si>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</si>
  <si>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</si>
  <si>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</si>
  <si>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</si>
  <si>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II. Gasto Etiquetado (II=A+B+C+D+E+F+G+H)</t>
  </si>
  <si>
    <t>III. Total de Egresos (III = I + II)</t>
  </si>
  <si>
    <t>SRC3103</t>
  </si>
  <si>
    <t>Colegio de Estudios Científicos y Tecnológicos del Estado de Chihuahua</t>
  </si>
  <si>
    <t>Del 01 de enero al 31 de diciembre de 2022 (b)</t>
  </si>
  <si>
    <t>CECyT No. 18, ALDAMA</t>
  </si>
  <si>
    <t>CECyT No. 03, VALLE DE ALLENDE</t>
  </si>
  <si>
    <t>CECyT No. 13, SANTA EULALIA</t>
  </si>
  <si>
    <t>CECyT No. 15, ASCENSION</t>
  </si>
  <si>
    <t>CECyT No. 05, SAN JUANITO</t>
  </si>
  <si>
    <t>CECyT No. 12, FLORES MAGON</t>
  </si>
  <si>
    <t>CECyT No. 08, CUAUHTEMOC</t>
  </si>
  <si>
    <t>DIRECCION GENERAL</t>
  </si>
  <si>
    <t>CECyT No. 06, CHIHUAHUA</t>
  </si>
  <si>
    <t>CECyT No. 19, INDUSTRIALCECyT No. 19, INDUSTRIAL</t>
  </si>
  <si>
    <t>CECyT No. 20, JARDINES DE ORIENTE</t>
  </si>
  <si>
    <t>CECyT No. 21, RIBERAS CHIHUAHUA</t>
  </si>
  <si>
    <t>CECyT No. 24, TORIBIO ORTEGA</t>
  </si>
  <si>
    <t>CECyT No. 16, LEBARON</t>
  </si>
  <si>
    <t>CECyT No. 10, GOMEZ FARIAS</t>
  </si>
  <si>
    <t>CECyT No. 04, GUADALUPE Y CALVO</t>
  </si>
  <si>
    <t>CECyT No. 17, BABORIGAME</t>
  </si>
  <si>
    <t>CECyT No. 02, LA JUNTA</t>
  </si>
  <si>
    <t>CECyT No. 07, SAN ISIDRO	C36107</t>
  </si>
  <si>
    <t>CECyT No. 09, LOMAS DE POLEO</t>
  </si>
  <si>
    <t>CECyT No. 11, JUAREZ II CD CONOCIMIENTO</t>
  </si>
  <si>
    <t>CECyT No. 14, VILLA ESPERANZA</t>
  </si>
  <si>
    <t>CECyT No. 22, AYUNTAMIENTO</t>
  </si>
  <si>
    <t>CECyT No. 23, RIBERAS JUAREZ	C36123</t>
  </si>
  <si>
    <t>EMSAD No. 26, BACHINIVA</t>
  </si>
  <si>
    <t>EMSAD No. 02, EL VERGEL</t>
  </si>
  <si>
    <t>EMSAD No. 04, CARICHI</t>
  </si>
  <si>
    <t>EMSAD No. 29, OJO DE AGUA</t>
  </si>
  <si>
    <t>EMSAD No. 01, TURUACHI</t>
  </si>
  <si>
    <t>EMSAD No. 09, ATASCADEROS</t>
  </si>
  <si>
    <t>EMSAD No. 15, MESA DE SAN RAFAEL</t>
  </si>
  <si>
    <t>EMSAD No. 03, ROCHEACHI</t>
  </si>
  <si>
    <t>EMSAD No. 10, SAMACHIQUE</t>
  </si>
  <si>
    <t>EMSAD No. 31, TEMORIS</t>
  </si>
  <si>
    <t>EMSAD No. 05, TOMOCHI</t>
  </si>
  <si>
    <t>EMSAD No. 28, IGNACIO ZARAGOZA</t>
  </si>
  <si>
    <t>EMSAD No. 32, JANOS</t>
  </si>
  <si>
    <t>EMSAD No. 33, MATACHI</t>
  </si>
  <si>
    <t>EMSAD No. 17 MORELOS</t>
  </si>
  <si>
    <t>EMSAD No. 19, MORIS</t>
  </si>
  <si>
    <t>EMSAD No. 35, URUACHI - EXTENCION MORIS</t>
  </si>
  <si>
    <t>EMSAD No. 06, BENITO JUAREZ</t>
  </si>
  <si>
    <t>EMSAD No. 22, NONOAVA</t>
  </si>
  <si>
    <t>EMSAD No. 30, RIVA PALACIO</t>
  </si>
  <si>
    <t>EMSAD No. 25, CONGREGACION ORTIZ</t>
  </si>
  <si>
    <t>EMSAD No. 18, VALLE DE ROSARIO</t>
  </si>
  <si>
    <t>EMSAD No. 23, SAN FRANCISCO DE BORJA</t>
  </si>
  <si>
    <t>EMSAD No. 20, SANTA ISABEL</t>
  </si>
  <si>
    <t>EMSAD No. 12, SATEVO</t>
  </si>
  <si>
    <t>EMSAD No. 13, NAICA</t>
  </si>
  <si>
    <t>EMSAD No. 11, BAHUICHIVO</t>
  </si>
  <si>
    <t>EMSAD No. 24, URIQUE</t>
  </si>
  <si>
    <t>EMSAD No. 34, SAN RAFAEL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</si>
</sst>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ADMIN">
    <pageSetUpPr fitToPage="1"/>
  </sheetPr>
  <dimension ref="B1:S235"/>
  <sheetViews>
    <sheetView tabSelected="1" zoomScale="90" zoomScaleNormal="90" workbookViewId="0">
      <selection activeCell="E130" sqref="E130"/>
    </sheetView>
  </sheetViews>
  <sheetFormatPr baseColWidth="10" defaultColWidth="11.44140625" defaultRowHeight="11.4" x14ac:dyDescent="0.2"/>
  <cols>
    <col min="1" max="1" width="3.5546875" style="15" customWidth="1"/>
    <col min="2" max="2" width="38" style="15" customWidth="1"/>
    <col min="3" max="8" width="14.6640625" style="15" customWidth="1"/>
    <col min="9" max="9" width="3.6640625" style="15" customWidth="1"/>
    <col min="10" max="16384" width="11.44140625" style="15"/>
  </cols>
  <sheetData>
    <row r="1" spans="2:9" ht="11.25" customHeight="1" thickBot="1" x14ac:dyDescent="0.25">
      <c r="I1" s="16" t="s">
        <v>0</v>
      </c>
    </row>
    <row r="2" spans="2:9" ht="12" x14ac:dyDescent="0.2">
      <c r="B2" s="29" t="s">
        <v>16</v>
      </c>
      <c r="C2" s="30"/>
      <c r="D2" s="30"/>
      <c r="E2" s="30"/>
      <c r="F2" s="30"/>
      <c r="G2" s="30"/>
      <c r="H2" s="31"/>
    </row>
    <row r="3" spans="2:9" ht="12" x14ac:dyDescent="0.2">
      <c r="B3" s="32" t="s">
        <v>1</v>
      </c>
      <c r="C3" s="33"/>
      <c r="D3" s="33"/>
      <c r="E3" s="33"/>
      <c r="F3" s="33"/>
      <c r="G3" s="33"/>
      <c r="H3" s="34"/>
    </row>
    <row r="4" spans="2:9" ht="12" x14ac:dyDescent="0.2">
      <c r="B4" s="32" t="s">
        <v>2</v>
      </c>
      <c r="C4" s="33"/>
      <c r="D4" s="33"/>
      <c r="E4" s="33"/>
      <c r="F4" s="33"/>
      <c r="G4" s="33"/>
      <c r="H4" s="34"/>
    </row>
    <row r="5" spans="2:9" ht="12" x14ac:dyDescent="0.2">
      <c r="B5" s="35" t="s">
        <v>17</v>
      </c>
      <c r="C5" s="36"/>
      <c r="D5" s="36"/>
      <c r="E5" s="36"/>
      <c r="F5" s="36"/>
      <c r="G5" s="36"/>
      <c r="H5" s="37"/>
    </row>
    <row r="6" spans="2:9" ht="12.6" thickBot="1" x14ac:dyDescent="0.25">
      <c r="B6" s="38" t="s">
        <v>3</v>
      </c>
      <c r="C6" s="39"/>
      <c r="D6" s="39"/>
      <c r="E6" s="39"/>
      <c r="F6" s="39"/>
      <c r="G6" s="39"/>
      <c r="H6" s="40"/>
    </row>
    <row r="7" spans="2:9" ht="12.6" thickBot="1" x14ac:dyDescent="0.25">
      <c r="B7" s="24" t="s">
        <v>4</v>
      </c>
      <c r="C7" s="26" t="s">
        <v>5</v>
      </c>
      <c r="D7" s="27"/>
      <c r="E7" s="27"/>
      <c r="F7" s="27"/>
      <c r="G7" s="28"/>
      <c r="H7" s="24" t="s">
        <v>6</v>
      </c>
    </row>
    <row r="8" spans="2:9" ht="24.6" thickBot="1" x14ac:dyDescent="0.25">
      <c r="B8" s="25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5"/>
    </row>
    <row r="9" spans="2:9" ht="24.75" customHeight="1" x14ac:dyDescent="0.2">
      <c r="B9" s="1" t="s">
        <v>12</v>
      </c>
      <c r="C9" s="12">
        <f>SUM(C10:C62)</f>
        <v>269042872</v>
      </c>
      <c r="D9" s="12">
        <f>SUM(D10:D62)</f>
        <v>100943611.13999996</v>
      </c>
      <c r="E9" s="18">
        <f>SUM(C9:D9)</f>
        <v>369986483.13999999</v>
      </c>
      <c r="F9" s="12">
        <f>SUM(F10:F62)</f>
        <v>322912793.16000003</v>
      </c>
      <c r="G9" s="12">
        <f>SUM(G10:G62)</f>
        <v>321653628.59000003</v>
      </c>
      <c r="H9" s="18">
        <f>SUM(E9-F9)</f>
        <v>47073689.979999959</v>
      </c>
    </row>
    <row r="10" spans="2:9" x14ac:dyDescent="0.2">
      <c r="B10" s="7" t="s">
        <v>18</v>
      </c>
      <c r="C10" s="8">
        <v>3711215.75</v>
      </c>
      <c r="D10" s="8">
        <v>-149156.25</v>
      </c>
      <c r="E10" s="8">
        <f>SUM(C10:D10)</f>
        <v>3562059.5</v>
      </c>
      <c r="F10" s="8">
        <v>3017055.42</v>
      </c>
      <c r="G10" s="8">
        <v>3017055.42</v>
      </c>
      <c r="H10" s="8">
        <f>SUM(E10-F10)</f>
        <v>545004.08000000007</v>
      </c>
    </row>
    <row r="11" spans="2:9" x14ac:dyDescent="0.2">
      <c r="B11" s="7" t="s">
        <v>19</v>
      </c>
      <c r="C11" s="8">
        <v>7224021.9100000001</v>
      </c>
      <c r="D11" s="8">
        <v>600512.07999999996</v>
      </c>
      <c r="E11" s="8">
        <f t="shared" ref="E11:E16" si="0">SUM(C11:D11)</f>
        <v>7824533.9900000002</v>
      </c>
      <c r="F11" s="8">
        <v>8104478.46</v>
      </c>
      <c r="G11" s="8">
        <v>8104478.46</v>
      </c>
      <c r="H11" s="8">
        <f t="shared" ref="H11:H16" si="1">SUM(E11-F11)</f>
        <v>-279944.46999999974</v>
      </c>
    </row>
    <row r="12" spans="2:9" x14ac:dyDescent="0.2">
      <c r="B12" s="7" t="s">
        <v>20</v>
      </c>
      <c r="C12" s="8">
        <v>4316396.53</v>
      </c>
      <c r="D12" s="8">
        <v>92795.86</v>
      </c>
      <c r="E12" s="8">
        <f t="shared" si="0"/>
        <v>4409192.3900000006</v>
      </c>
      <c r="F12" s="8">
        <v>4929429.66</v>
      </c>
      <c r="G12" s="8">
        <v>4929429.66</v>
      </c>
      <c r="H12" s="8">
        <f t="shared" si="1"/>
        <v>-520237.26999999955</v>
      </c>
    </row>
    <row r="13" spans="2:9" x14ac:dyDescent="0.2">
      <c r="B13" s="7" t="s">
        <v>21</v>
      </c>
      <c r="C13" s="8">
        <v>3591097.36</v>
      </c>
      <c r="D13" s="8">
        <v>684906.87</v>
      </c>
      <c r="E13" s="8">
        <f t="shared" si="0"/>
        <v>4276004.2299999995</v>
      </c>
      <c r="F13" s="8">
        <v>4444030.8099999996</v>
      </c>
      <c r="G13" s="8">
        <v>4444030.8099999996</v>
      </c>
      <c r="H13" s="8">
        <f t="shared" si="1"/>
        <v>-168026.58000000007</v>
      </c>
    </row>
    <row r="14" spans="2:9" x14ac:dyDescent="0.2">
      <c r="B14" s="7" t="s">
        <v>22</v>
      </c>
      <c r="C14" s="8">
        <v>7333349.9100000001</v>
      </c>
      <c r="D14" s="8">
        <v>1320609.24</v>
      </c>
      <c r="E14" s="8">
        <f t="shared" si="0"/>
        <v>8653959.1500000004</v>
      </c>
      <c r="F14" s="8">
        <v>10062761.91</v>
      </c>
      <c r="G14" s="8">
        <v>10062761.91</v>
      </c>
      <c r="H14" s="8">
        <f t="shared" si="1"/>
        <v>-1408802.7599999998</v>
      </c>
    </row>
    <row r="15" spans="2:9" x14ac:dyDescent="0.2">
      <c r="B15" s="7" t="s">
        <v>23</v>
      </c>
      <c r="C15" s="8">
        <v>3773474.44</v>
      </c>
      <c r="D15" s="8">
        <v>563599.19999999995</v>
      </c>
      <c r="E15" s="8">
        <f t="shared" si="0"/>
        <v>4337073.6399999997</v>
      </c>
      <c r="F15" s="8">
        <v>4763083.8499999996</v>
      </c>
      <c r="G15" s="8">
        <v>4763083.8499999996</v>
      </c>
      <c r="H15" s="8">
        <f t="shared" si="1"/>
        <v>-426010.20999999996</v>
      </c>
    </row>
    <row r="16" spans="2:9" x14ac:dyDescent="0.2">
      <c r="B16" s="7" t="s">
        <v>24</v>
      </c>
      <c r="C16" s="8">
        <v>7787209.5700000003</v>
      </c>
      <c r="D16" s="8">
        <v>-65663.16</v>
      </c>
      <c r="E16" s="8">
        <f t="shared" si="0"/>
        <v>7721546.4100000001</v>
      </c>
      <c r="F16" s="8">
        <v>9141984.6099999994</v>
      </c>
      <c r="G16" s="8">
        <v>9141984.6099999994</v>
      </c>
      <c r="H16" s="8">
        <f t="shared" si="1"/>
        <v>-1420438.1999999993</v>
      </c>
    </row>
    <row r="17" spans="2:8" x14ac:dyDescent="0.2">
      <c r="B17" s="7" t="s">
        <v>25</v>
      </c>
      <c r="C17" s="8">
        <v>99048895.650000006</v>
      </c>
      <c r="D17" s="8">
        <v>78027386.519999996</v>
      </c>
      <c r="E17" s="8">
        <f t="shared" ref="E17:E62" si="2">SUM(C17:D17)</f>
        <v>177076282.17000002</v>
      </c>
      <c r="F17" s="8">
        <v>117797466.95</v>
      </c>
      <c r="G17" s="8">
        <v>116555563.18000001</v>
      </c>
      <c r="H17" s="8">
        <f t="shared" ref="H17:H62" si="3">SUM(E17-F17)</f>
        <v>59278815.220000014</v>
      </c>
    </row>
    <row r="18" spans="2:8" x14ac:dyDescent="0.2">
      <c r="B18" s="7" t="s">
        <v>26</v>
      </c>
      <c r="C18" s="8">
        <v>13641509.75</v>
      </c>
      <c r="D18" s="8">
        <v>3626947.99</v>
      </c>
      <c r="E18" s="8">
        <f t="shared" si="2"/>
        <v>17268457.740000002</v>
      </c>
      <c r="F18" s="8">
        <v>19360297.739999998</v>
      </c>
      <c r="G18" s="8">
        <v>19360297.739999998</v>
      </c>
      <c r="H18" s="8">
        <f t="shared" si="3"/>
        <v>-2091839.9999999963</v>
      </c>
    </row>
    <row r="19" spans="2:8" ht="22.8" x14ac:dyDescent="0.2">
      <c r="B19" s="7" t="s">
        <v>27</v>
      </c>
      <c r="C19" s="8">
        <v>4340149.6500000004</v>
      </c>
      <c r="D19" s="8">
        <v>726790.44</v>
      </c>
      <c r="E19" s="8">
        <f t="shared" si="2"/>
        <v>5066940.09</v>
      </c>
      <c r="F19" s="8">
        <v>5914711.3899999997</v>
      </c>
      <c r="G19" s="8">
        <v>5897450.5899999999</v>
      </c>
      <c r="H19" s="8">
        <f t="shared" si="3"/>
        <v>-847771.29999999981</v>
      </c>
    </row>
    <row r="20" spans="2:8" x14ac:dyDescent="0.2">
      <c r="B20" s="7" t="s">
        <v>28</v>
      </c>
      <c r="C20" s="8">
        <v>4187995.39</v>
      </c>
      <c r="D20" s="8">
        <v>541927.92000000004</v>
      </c>
      <c r="E20" s="8">
        <f t="shared" si="2"/>
        <v>4729923.3100000005</v>
      </c>
      <c r="F20" s="8">
        <v>5499521.3200000003</v>
      </c>
      <c r="G20" s="8">
        <v>5499521.3200000003</v>
      </c>
      <c r="H20" s="8">
        <f t="shared" si="3"/>
        <v>-769598.00999999978</v>
      </c>
    </row>
    <row r="21" spans="2:8" x14ac:dyDescent="0.2">
      <c r="B21" s="7" t="s">
        <v>29</v>
      </c>
      <c r="C21" s="8">
        <v>5454363.7000000002</v>
      </c>
      <c r="D21" s="8">
        <v>734155.48</v>
      </c>
      <c r="E21" s="8">
        <f t="shared" si="2"/>
        <v>6188519.1799999997</v>
      </c>
      <c r="F21" s="8">
        <v>6993858.2000000002</v>
      </c>
      <c r="G21" s="8">
        <v>6993858.2000000002</v>
      </c>
      <c r="H21" s="8">
        <f t="shared" si="3"/>
        <v>-805339.02000000048</v>
      </c>
    </row>
    <row r="22" spans="2:8" x14ac:dyDescent="0.2">
      <c r="B22" s="7" t="s">
        <v>30</v>
      </c>
      <c r="C22" s="8">
        <v>4251582.47</v>
      </c>
      <c r="D22" s="8">
        <v>795592.96</v>
      </c>
      <c r="E22" s="8">
        <f t="shared" si="2"/>
        <v>5047175.43</v>
      </c>
      <c r="F22" s="8">
        <v>5295484.8</v>
      </c>
      <c r="G22" s="8">
        <v>5295484.8</v>
      </c>
      <c r="H22" s="8">
        <f t="shared" si="3"/>
        <v>-248309.37000000011</v>
      </c>
    </row>
    <row r="23" spans="2:8" x14ac:dyDescent="0.2">
      <c r="B23" s="7" t="s">
        <v>31</v>
      </c>
      <c r="C23" s="8">
        <v>3178635.29</v>
      </c>
      <c r="D23" s="8">
        <v>278385.68</v>
      </c>
      <c r="E23" s="8">
        <f t="shared" si="2"/>
        <v>3457020.97</v>
      </c>
      <c r="F23" s="8">
        <v>3836946.17</v>
      </c>
      <c r="G23" s="8">
        <v>3836946.17</v>
      </c>
      <c r="H23" s="8">
        <f t="shared" si="3"/>
        <v>-379925.19999999972</v>
      </c>
    </row>
    <row r="24" spans="2:8" x14ac:dyDescent="0.2">
      <c r="B24" s="7" t="s">
        <v>32</v>
      </c>
      <c r="C24" s="8">
        <v>3218171.66</v>
      </c>
      <c r="D24" s="8">
        <v>408943.31</v>
      </c>
      <c r="E24" s="8">
        <f t="shared" si="2"/>
        <v>3627114.97</v>
      </c>
      <c r="F24" s="8">
        <v>4096508.41</v>
      </c>
      <c r="G24" s="8">
        <v>4096508.41</v>
      </c>
      <c r="H24" s="8">
        <f t="shared" si="3"/>
        <v>-469393.43999999994</v>
      </c>
    </row>
    <row r="25" spans="2:8" x14ac:dyDescent="0.2">
      <c r="B25" s="7" t="s">
        <v>33</v>
      </c>
      <c r="C25" s="8">
        <v>5745212.46</v>
      </c>
      <c r="D25" s="8">
        <v>1165447.8500000001</v>
      </c>
      <c r="E25" s="8">
        <f t="shared" si="2"/>
        <v>6910660.3100000005</v>
      </c>
      <c r="F25" s="8">
        <v>7543913.2300000004</v>
      </c>
      <c r="G25" s="8">
        <v>7543913.2300000004</v>
      </c>
      <c r="H25" s="8">
        <f t="shared" si="3"/>
        <v>-633252.91999999993</v>
      </c>
    </row>
    <row r="26" spans="2:8" x14ac:dyDescent="0.2">
      <c r="B26" s="7" t="s">
        <v>34</v>
      </c>
      <c r="C26" s="8">
        <v>2849152.19</v>
      </c>
      <c r="D26" s="8">
        <v>547189.99</v>
      </c>
      <c r="E26" s="8">
        <f t="shared" si="2"/>
        <v>3396342.1799999997</v>
      </c>
      <c r="F26" s="8">
        <v>3684233.32</v>
      </c>
      <c r="G26" s="8">
        <v>3684233.32</v>
      </c>
      <c r="H26" s="8">
        <f t="shared" si="3"/>
        <v>-287891.14000000013</v>
      </c>
    </row>
    <row r="27" spans="2:8" x14ac:dyDescent="0.2">
      <c r="B27" s="7" t="s">
        <v>35</v>
      </c>
      <c r="C27" s="8">
        <v>6460710.7800000003</v>
      </c>
      <c r="D27" s="8">
        <v>2207036.33</v>
      </c>
      <c r="E27" s="8">
        <f t="shared" si="2"/>
        <v>8667747.1099999994</v>
      </c>
      <c r="F27" s="8">
        <v>8881001.3699999992</v>
      </c>
      <c r="G27" s="8">
        <v>8881001.3699999992</v>
      </c>
      <c r="H27" s="8">
        <f t="shared" si="3"/>
        <v>-213254.25999999978</v>
      </c>
    </row>
    <row r="28" spans="2:8" x14ac:dyDescent="0.2">
      <c r="B28" s="7" t="s">
        <v>36</v>
      </c>
      <c r="C28" s="8">
        <v>6873369.4199999999</v>
      </c>
      <c r="D28" s="8">
        <v>1334262.26</v>
      </c>
      <c r="E28" s="8">
        <f t="shared" si="2"/>
        <v>8207631.6799999997</v>
      </c>
      <c r="F28" s="8">
        <v>8549342.6699999999</v>
      </c>
      <c r="G28" s="8">
        <v>8549342.6699999999</v>
      </c>
      <c r="H28" s="8">
        <f t="shared" si="3"/>
        <v>-341710.99000000022</v>
      </c>
    </row>
    <row r="29" spans="2:8" x14ac:dyDescent="0.2">
      <c r="B29" s="7" t="s">
        <v>37</v>
      </c>
      <c r="C29" s="8">
        <v>5610970.1299999999</v>
      </c>
      <c r="D29" s="8">
        <v>1023783.56</v>
      </c>
      <c r="E29" s="8">
        <f t="shared" si="2"/>
        <v>6634753.6899999995</v>
      </c>
      <c r="F29" s="8">
        <v>6576675.6799999997</v>
      </c>
      <c r="G29" s="8">
        <v>6576675.6799999997</v>
      </c>
      <c r="H29" s="8">
        <f t="shared" si="3"/>
        <v>58078.009999999776</v>
      </c>
    </row>
    <row r="30" spans="2:8" x14ac:dyDescent="0.2">
      <c r="B30" s="7" t="s">
        <v>38</v>
      </c>
      <c r="C30" s="8">
        <v>9088972.3599999994</v>
      </c>
      <c r="D30" s="8">
        <v>1638211.92</v>
      </c>
      <c r="E30" s="8">
        <f t="shared" si="2"/>
        <v>10727184.279999999</v>
      </c>
      <c r="F30" s="8">
        <v>10342756.25</v>
      </c>
      <c r="G30" s="8">
        <v>10342756.25</v>
      </c>
      <c r="H30" s="8">
        <f t="shared" si="3"/>
        <v>384428.02999999933</v>
      </c>
    </row>
    <row r="31" spans="2:8" x14ac:dyDescent="0.2">
      <c r="B31" s="7" t="s">
        <v>39</v>
      </c>
      <c r="C31" s="8">
        <v>5992413.96</v>
      </c>
      <c r="D31" s="8">
        <v>1366277.94</v>
      </c>
      <c r="E31" s="8">
        <f t="shared" si="2"/>
        <v>7358691.9000000004</v>
      </c>
      <c r="F31" s="8">
        <v>7674400.0499999998</v>
      </c>
      <c r="G31" s="8">
        <v>7674400.0499999998</v>
      </c>
      <c r="H31" s="8">
        <f t="shared" si="3"/>
        <v>-315708.14999999944</v>
      </c>
    </row>
    <row r="32" spans="2:8" x14ac:dyDescent="0.2">
      <c r="B32" s="7" t="s">
        <v>40</v>
      </c>
      <c r="C32" s="8">
        <v>7478536.7599999998</v>
      </c>
      <c r="D32" s="8">
        <v>882498.6</v>
      </c>
      <c r="E32" s="8">
        <f t="shared" si="2"/>
        <v>8361035.3599999994</v>
      </c>
      <c r="F32" s="8">
        <v>9388960.5999999996</v>
      </c>
      <c r="G32" s="8">
        <v>9388960.5999999996</v>
      </c>
      <c r="H32" s="8">
        <f t="shared" si="3"/>
        <v>-1027925.2400000002</v>
      </c>
    </row>
    <row r="33" spans="2:8" x14ac:dyDescent="0.2">
      <c r="B33" s="7" t="s">
        <v>41</v>
      </c>
      <c r="C33" s="8">
        <v>7737356.7699999996</v>
      </c>
      <c r="D33" s="8">
        <v>443408.61</v>
      </c>
      <c r="E33" s="8">
        <f t="shared" si="2"/>
        <v>8180765.3799999999</v>
      </c>
      <c r="F33" s="8">
        <v>8229144.4800000004</v>
      </c>
      <c r="G33" s="8">
        <v>8229144.4800000004</v>
      </c>
      <c r="H33" s="8">
        <f t="shared" si="3"/>
        <v>-48379.100000000559</v>
      </c>
    </row>
    <row r="34" spans="2:8" x14ac:dyDescent="0.2">
      <c r="B34" s="7" t="s">
        <v>42</v>
      </c>
      <c r="C34" s="8">
        <v>1090965.93</v>
      </c>
      <c r="D34" s="8">
        <v>114299.53</v>
      </c>
      <c r="E34" s="8">
        <f t="shared" si="2"/>
        <v>1205265.46</v>
      </c>
      <c r="F34" s="8">
        <v>1336933.3799999999</v>
      </c>
      <c r="G34" s="8">
        <v>1336933.3799999999</v>
      </c>
      <c r="H34" s="8">
        <f t="shared" si="3"/>
        <v>-131667.91999999993</v>
      </c>
    </row>
    <row r="35" spans="2:8" x14ac:dyDescent="0.2">
      <c r="B35" s="7" t="s">
        <v>43</v>
      </c>
      <c r="C35" s="8">
        <v>1741866.97</v>
      </c>
      <c r="D35" s="8">
        <v>108756.74</v>
      </c>
      <c r="E35" s="8">
        <f t="shared" si="2"/>
        <v>1850623.71</v>
      </c>
      <c r="F35" s="8">
        <v>1596687.45</v>
      </c>
      <c r="G35" s="8">
        <v>1596687.45</v>
      </c>
      <c r="H35" s="8">
        <f t="shared" si="3"/>
        <v>253936.26</v>
      </c>
    </row>
    <row r="36" spans="2:8" x14ac:dyDescent="0.2">
      <c r="B36" s="7" t="s">
        <v>44</v>
      </c>
      <c r="C36" s="8">
        <v>1237625.3700000001</v>
      </c>
      <c r="D36" s="8">
        <v>269758.38</v>
      </c>
      <c r="E36" s="8">
        <f t="shared" si="2"/>
        <v>1507383.75</v>
      </c>
      <c r="F36" s="8">
        <v>1434253.67</v>
      </c>
      <c r="G36" s="8">
        <v>1434253.67</v>
      </c>
      <c r="H36" s="8">
        <f t="shared" si="3"/>
        <v>73130.080000000075</v>
      </c>
    </row>
    <row r="37" spans="2:8" x14ac:dyDescent="0.2">
      <c r="B37" s="7" t="s">
        <v>45</v>
      </c>
      <c r="C37" s="8">
        <v>1707997.21</v>
      </c>
      <c r="D37" s="8">
        <v>30169.69</v>
      </c>
      <c r="E37" s="8">
        <f t="shared" si="2"/>
        <v>1738166.9</v>
      </c>
      <c r="F37" s="8">
        <v>1291171.27</v>
      </c>
      <c r="G37" s="8">
        <v>1291171.27</v>
      </c>
      <c r="H37" s="8">
        <f t="shared" si="3"/>
        <v>446995.62999999989</v>
      </c>
    </row>
    <row r="38" spans="2:8" x14ac:dyDescent="0.2">
      <c r="B38" s="7" t="s">
        <v>46</v>
      </c>
      <c r="C38" s="8">
        <v>1329494.53</v>
      </c>
      <c r="D38" s="8">
        <v>142681.66</v>
      </c>
      <c r="E38" s="8">
        <f t="shared" si="2"/>
        <v>1472176.19</v>
      </c>
      <c r="F38" s="8">
        <v>1599129.49</v>
      </c>
      <c r="G38" s="8">
        <v>1599129.49</v>
      </c>
      <c r="H38" s="8">
        <f t="shared" si="3"/>
        <v>-126953.30000000005</v>
      </c>
    </row>
    <row r="39" spans="2:8" x14ac:dyDescent="0.2">
      <c r="B39" s="7" t="s">
        <v>47</v>
      </c>
      <c r="C39" s="8">
        <v>1311920.5</v>
      </c>
      <c r="D39" s="8">
        <v>154921.42000000001</v>
      </c>
      <c r="E39" s="8">
        <f t="shared" si="2"/>
        <v>1466841.92</v>
      </c>
      <c r="F39" s="8">
        <v>1665780.48</v>
      </c>
      <c r="G39" s="8">
        <v>1665780.48</v>
      </c>
      <c r="H39" s="8">
        <f t="shared" si="3"/>
        <v>-198938.56000000006</v>
      </c>
    </row>
    <row r="40" spans="2:8" x14ac:dyDescent="0.2">
      <c r="B40" s="7" t="s">
        <v>48</v>
      </c>
      <c r="C40" s="8">
        <v>1260323.75</v>
      </c>
      <c r="D40" s="8">
        <v>99608.57</v>
      </c>
      <c r="E40" s="8">
        <f t="shared" si="2"/>
        <v>1359932.32</v>
      </c>
      <c r="F40" s="8">
        <v>1475690.84</v>
      </c>
      <c r="G40" s="8">
        <v>1475690.84</v>
      </c>
      <c r="H40" s="8">
        <f t="shared" si="3"/>
        <v>-115758.52000000002</v>
      </c>
    </row>
    <row r="41" spans="2:8" x14ac:dyDescent="0.2">
      <c r="B41" s="7" t="s">
        <v>49</v>
      </c>
      <c r="C41" s="8">
        <v>1413873.61</v>
      </c>
      <c r="D41" s="8">
        <v>205802.29</v>
      </c>
      <c r="E41" s="8">
        <f t="shared" si="2"/>
        <v>1619675.9000000001</v>
      </c>
      <c r="F41" s="8">
        <v>1686241.54</v>
      </c>
      <c r="G41" s="8">
        <v>1686241.54</v>
      </c>
      <c r="H41" s="8">
        <f t="shared" si="3"/>
        <v>-66565.639999999898</v>
      </c>
    </row>
    <row r="42" spans="2:8" x14ac:dyDescent="0.2">
      <c r="B42" s="7" t="s">
        <v>50</v>
      </c>
      <c r="C42" s="8">
        <v>1293454.3600000001</v>
      </c>
      <c r="D42" s="8">
        <v>344692.71</v>
      </c>
      <c r="E42" s="8">
        <f t="shared" si="2"/>
        <v>1638147.07</v>
      </c>
      <c r="F42" s="8">
        <v>1643029.22</v>
      </c>
      <c r="G42" s="8">
        <v>1643029.22</v>
      </c>
      <c r="H42" s="8">
        <f t="shared" si="3"/>
        <v>-4882.1499999999069</v>
      </c>
    </row>
    <row r="43" spans="2:8" x14ac:dyDescent="0.2">
      <c r="B43" s="7" t="s">
        <v>51</v>
      </c>
      <c r="C43" s="8">
        <v>1335770.8</v>
      </c>
      <c r="D43" s="8">
        <v>236055.57</v>
      </c>
      <c r="E43" s="8">
        <f t="shared" si="2"/>
        <v>1571826.37</v>
      </c>
      <c r="F43" s="8">
        <v>1622336.09</v>
      </c>
      <c r="G43" s="8">
        <v>1622336.09</v>
      </c>
      <c r="H43" s="8">
        <f t="shared" si="3"/>
        <v>-50509.719999999972</v>
      </c>
    </row>
    <row r="44" spans="2:8" x14ac:dyDescent="0.2">
      <c r="B44" s="7" t="s">
        <v>52</v>
      </c>
      <c r="C44" s="8">
        <v>1147800.43</v>
      </c>
      <c r="D44" s="8">
        <v>138400.92000000001</v>
      </c>
      <c r="E44" s="8">
        <f t="shared" si="2"/>
        <v>1286201.3499999999</v>
      </c>
      <c r="F44" s="8">
        <v>1296557.1599999999</v>
      </c>
      <c r="G44" s="8">
        <v>1296557.1599999999</v>
      </c>
      <c r="H44" s="8">
        <f t="shared" si="3"/>
        <v>-10355.810000000056</v>
      </c>
    </row>
    <row r="45" spans="2:8" x14ac:dyDescent="0.2">
      <c r="B45" s="7" t="s">
        <v>53</v>
      </c>
      <c r="C45" s="8">
        <v>1629960.1</v>
      </c>
      <c r="D45" s="8">
        <v>73744.41</v>
      </c>
      <c r="E45" s="8">
        <f t="shared" si="2"/>
        <v>1703704.51</v>
      </c>
      <c r="F45" s="8">
        <v>1346626.27</v>
      </c>
      <c r="G45" s="8">
        <v>1346626.27</v>
      </c>
      <c r="H45" s="8">
        <f t="shared" si="3"/>
        <v>357078.24</v>
      </c>
    </row>
    <row r="46" spans="2:8" x14ac:dyDescent="0.2">
      <c r="B46" s="7" t="s">
        <v>54</v>
      </c>
      <c r="C46" s="8">
        <v>1282478.6499999999</v>
      </c>
      <c r="D46" s="8">
        <v>47076.08</v>
      </c>
      <c r="E46" s="8">
        <f t="shared" si="2"/>
        <v>1329554.73</v>
      </c>
      <c r="F46" s="8">
        <v>1058225.1599999999</v>
      </c>
      <c r="G46" s="8">
        <v>1058225.1599999999</v>
      </c>
      <c r="H46" s="8">
        <f t="shared" si="3"/>
        <v>271329.57000000007</v>
      </c>
    </row>
    <row r="47" spans="2:8" x14ac:dyDescent="0.2">
      <c r="B47" s="7" t="s">
        <v>55</v>
      </c>
      <c r="C47" s="8">
        <v>926985.93</v>
      </c>
      <c r="D47" s="8">
        <v>145361.60000000001</v>
      </c>
      <c r="E47" s="8">
        <f t="shared" si="2"/>
        <v>1072347.53</v>
      </c>
      <c r="F47" s="8">
        <v>1059275.53</v>
      </c>
      <c r="G47" s="8">
        <v>1059275.53</v>
      </c>
      <c r="H47" s="8">
        <f t="shared" si="3"/>
        <v>13072</v>
      </c>
    </row>
    <row r="48" spans="2:8" x14ac:dyDescent="0.2">
      <c r="B48" s="7" t="s">
        <v>56</v>
      </c>
      <c r="C48" s="8">
        <v>1572836.76</v>
      </c>
      <c r="D48" s="8">
        <v>-310989.46000000002</v>
      </c>
      <c r="E48" s="8">
        <f t="shared" si="2"/>
        <v>1261847.3</v>
      </c>
      <c r="F48" s="8">
        <v>1346904.3</v>
      </c>
      <c r="G48" s="8">
        <v>1346904.3</v>
      </c>
      <c r="H48" s="8">
        <f t="shared" si="3"/>
        <v>-85057</v>
      </c>
    </row>
    <row r="49" spans="2:8" x14ac:dyDescent="0.2">
      <c r="B49" s="7" t="s">
        <v>57</v>
      </c>
      <c r="C49" s="8">
        <v>1015822.2</v>
      </c>
      <c r="D49" s="8">
        <v>44147.09</v>
      </c>
      <c r="E49" s="8">
        <f t="shared" si="2"/>
        <v>1059969.29</v>
      </c>
      <c r="F49" s="8">
        <v>1177603.49</v>
      </c>
      <c r="G49" s="8">
        <v>1177603.49</v>
      </c>
      <c r="H49" s="8">
        <f t="shared" si="3"/>
        <v>-117634.19999999995</v>
      </c>
    </row>
    <row r="50" spans="2:8" x14ac:dyDescent="0.2">
      <c r="B50" s="7" t="s">
        <v>58</v>
      </c>
      <c r="C50" s="8">
        <v>1049279.71</v>
      </c>
      <c r="D50" s="8">
        <v>198645.49</v>
      </c>
      <c r="E50" s="8">
        <f t="shared" si="2"/>
        <v>1247925.2</v>
      </c>
      <c r="F50" s="8">
        <v>1379803.66</v>
      </c>
      <c r="G50" s="8">
        <v>1379803.66</v>
      </c>
      <c r="H50" s="8">
        <f t="shared" si="3"/>
        <v>-131878.45999999996</v>
      </c>
    </row>
    <row r="51" spans="2:8" x14ac:dyDescent="0.2">
      <c r="B51" s="7" t="s">
        <v>59</v>
      </c>
      <c r="C51" s="8">
        <v>1140223.74</v>
      </c>
      <c r="D51" s="8">
        <v>95529.7</v>
      </c>
      <c r="E51" s="8">
        <f t="shared" si="2"/>
        <v>1235753.44</v>
      </c>
      <c r="F51" s="8">
        <v>1392557.5</v>
      </c>
      <c r="G51" s="8">
        <v>1392557.5</v>
      </c>
      <c r="H51" s="8">
        <f t="shared" si="3"/>
        <v>-156804.06000000006</v>
      </c>
    </row>
    <row r="52" spans="2:8" x14ac:dyDescent="0.2">
      <c r="B52" s="7" t="s">
        <v>60</v>
      </c>
      <c r="C52" s="8">
        <v>1049273.81</v>
      </c>
      <c r="D52" s="8">
        <v>88151.77</v>
      </c>
      <c r="E52" s="8">
        <f t="shared" si="2"/>
        <v>1137425.58</v>
      </c>
      <c r="F52" s="8">
        <v>1284908.27</v>
      </c>
      <c r="G52" s="8">
        <v>1284908.27</v>
      </c>
      <c r="H52" s="8">
        <f t="shared" si="3"/>
        <v>-147482.68999999994</v>
      </c>
    </row>
    <row r="53" spans="2:8" x14ac:dyDescent="0.2">
      <c r="B53" s="7" t="s">
        <v>61</v>
      </c>
      <c r="C53" s="8">
        <v>993823</v>
      </c>
      <c r="D53" s="8">
        <v>43803.22</v>
      </c>
      <c r="E53" s="8">
        <f t="shared" si="2"/>
        <v>1037626.22</v>
      </c>
      <c r="F53" s="8">
        <v>1071662.8400000001</v>
      </c>
      <c r="G53" s="8">
        <v>1071662.8400000001</v>
      </c>
      <c r="H53" s="8">
        <f t="shared" si="3"/>
        <v>-34036.620000000112</v>
      </c>
    </row>
    <row r="54" spans="2:8" x14ac:dyDescent="0.2">
      <c r="B54" s="7" t="s">
        <v>62</v>
      </c>
      <c r="C54" s="8">
        <v>1215920.42</v>
      </c>
      <c r="D54" s="8">
        <v>115644.95</v>
      </c>
      <c r="E54" s="8">
        <f t="shared" si="2"/>
        <v>1331565.3699999999</v>
      </c>
      <c r="F54" s="8">
        <v>1392062.13</v>
      </c>
      <c r="G54" s="8">
        <v>1392062.13</v>
      </c>
      <c r="H54" s="8">
        <f t="shared" si="3"/>
        <v>-60496.760000000009</v>
      </c>
    </row>
    <row r="55" spans="2:8" x14ac:dyDescent="0.2">
      <c r="B55" s="7" t="s">
        <v>63</v>
      </c>
      <c r="C55" s="8">
        <v>781264.21</v>
      </c>
      <c r="D55" s="8">
        <v>-34316.550000000003</v>
      </c>
      <c r="E55" s="8">
        <f t="shared" si="2"/>
        <v>746947.65999999992</v>
      </c>
      <c r="F55" s="8">
        <v>833336.33</v>
      </c>
      <c r="G55" s="8">
        <v>833336.33</v>
      </c>
      <c r="H55" s="8">
        <f t="shared" si="3"/>
        <v>-86388.670000000042</v>
      </c>
    </row>
    <row r="56" spans="2:8" x14ac:dyDescent="0.2">
      <c r="B56" s="7" t="s">
        <v>64</v>
      </c>
      <c r="C56" s="8">
        <v>1228280.8899999999</v>
      </c>
      <c r="D56" s="8">
        <v>-251722.18</v>
      </c>
      <c r="E56" s="8">
        <f t="shared" si="2"/>
        <v>976558.71</v>
      </c>
      <c r="F56" s="8">
        <v>1028046.56</v>
      </c>
      <c r="G56" s="8">
        <v>1028046.56</v>
      </c>
      <c r="H56" s="8">
        <f t="shared" si="3"/>
        <v>-51487.850000000093</v>
      </c>
    </row>
    <row r="57" spans="2:8" x14ac:dyDescent="0.2">
      <c r="B57" s="7" t="s">
        <v>65</v>
      </c>
      <c r="C57" s="8">
        <v>1150133.47</v>
      </c>
      <c r="D57" s="8">
        <v>82692.87</v>
      </c>
      <c r="E57" s="8">
        <f t="shared" si="2"/>
        <v>1232826.3399999999</v>
      </c>
      <c r="F57" s="8">
        <v>1276695.04</v>
      </c>
      <c r="G57" s="8">
        <v>1276695.04</v>
      </c>
      <c r="H57" s="8">
        <f t="shared" si="3"/>
        <v>-43868.700000000186</v>
      </c>
    </row>
    <row r="58" spans="2:8" x14ac:dyDescent="0.2">
      <c r="B58" s="7" t="s">
        <v>66</v>
      </c>
      <c r="C58" s="8">
        <v>1100443.03</v>
      </c>
      <c r="D58" s="8">
        <v>152762.92000000001</v>
      </c>
      <c r="E58" s="8">
        <f t="shared" si="2"/>
        <v>1253205.95</v>
      </c>
      <c r="F58" s="8">
        <v>1399975.77</v>
      </c>
      <c r="G58" s="8">
        <v>1399975.77</v>
      </c>
      <c r="H58" s="8">
        <f t="shared" si="3"/>
        <v>-146769.82000000007</v>
      </c>
    </row>
    <row r="59" spans="2:8" x14ac:dyDescent="0.2">
      <c r="B59" s="7" t="s">
        <v>67</v>
      </c>
      <c r="C59" s="8">
        <v>1297397.03</v>
      </c>
      <c r="D59" s="8">
        <v>50518.99</v>
      </c>
      <c r="E59" s="8">
        <f t="shared" si="2"/>
        <v>1347916.02</v>
      </c>
      <c r="F59" s="8">
        <v>1398805.13</v>
      </c>
      <c r="G59" s="8">
        <v>1398805.13</v>
      </c>
      <c r="H59" s="8">
        <f t="shared" si="3"/>
        <v>-50889.10999999987</v>
      </c>
    </row>
    <row r="60" spans="2:8" x14ac:dyDescent="0.2">
      <c r="B60" s="7" t="s">
        <v>68</v>
      </c>
      <c r="C60" s="8">
        <v>1175197.5900000001</v>
      </c>
      <c r="D60" s="8">
        <v>77206.66</v>
      </c>
      <c r="E60" s="8">
        <f t="shared" si="2"/>
        <v>1252404.25</v>
      </c>
      <c r="F60" s="8">
        <v>1296950.6499999999</v>
      </c>
      <c r="G60" s="8">
        <v>1296950.6499999999</v>
      </c>
      <c r="H60" s="8">
        <f t="shared" si="3"/>
        <v>-44546.399999999907</v>
      </c>
    </row>
    <row r="61" spans="2:8" x14ac:dyDescent="0.2">
      <c r="B61" s="7" t="s">
        <v>69</v>
      </c>
      <c r="C61" s="8">
        <v>1314858.48</v>
      </c>
      <c r="D61" s="8">
        <v>-285821.82</v>
      </c>
      <c r="E61" s="8">
        <f t="shared" si="2"/>
        <v>1029036.6599999999</v>
      </c>
      <c r="F61" s="8">
        <v>1038836.37</v>
      </c>
      <c r="G61" s="8">
        <v>1038836.37</v>
      </c>
      <c r="H61" s="8">
        <f t="shared" si="3"/>
        <v>-9799.7100000000792</v>
      </c>
    </row>
    <row r="62" spans="2:8" x14ac:dyDescent="0.2">
      <c r="B62" s="7" t="s">
        <v>70</v>
      </c>
      <c r="C62" s="8">
        <v>1352835.66</v>
      </c>
      <c r="D62" s="8">
        <v>-29823.279999999999</v>
      </c>
      <c r="E62" s="8">
        <f t="shared" si="2"/>
        <v>1323012.3799999999</v>
      </c>
      <c r="F62" s="8">
        <v>1354660.22</v>
      </c>
      <c r="G62" s="8">
        <v>1354660.22</v>
      </c>
      <c r="H62" s="8">
        <f t="shared" si="3"/>
        <v>-31647.840000000084</v>
      </c>
    </row>
    <row r="63" spans="2:8" ht="12" customHeight="1" x14ac:dyDescent="0.2">
      <c r="B63" s="9"/>
      <c r="C63" s="10"/>
      <c r="D63" s="10"/>
      <c r="E63" s="10"/>
      <c r="F63" s="10"/>
      <c r="G63" s="10"/>
      <c r="H63" s="10"/>
    </row>
    <row r="64" spans="2:8" ht="25.5" customHeight="1" x14ac:dyDescent="0.2">
      <c r="B64" s="2" t="s">
        <v>13</v>
      </c>
      <c r="C64" s="13">
        <f>SUM(C65:C117)</f>
        <v>249042872.00000012</v>
      </c>
      <c r="D64" s="13">
        <f t="shared" ref="D64:G64" si="4">SUM(D65:D117)</f>
        <v>13882411.899999991</v>
      </c>
      <c r="E64" s="19">
        <f t="shared" ref="E64:E71" si="5">SUM(C64:D64)</f>
        <v>262925283.9000001</v>
      </c>
      <c r="F64" s="13">
        <f t="shared" si="4"/>
        <v>258409430.21000001</v>
      </c>
      <c r="G64" s="13">
        <f t="shared" si="4"/>
        <v>256466362.28</v>
      </c>
      <c r="H64" s="19">
        <f>SUM(E64-F64)</f>
        <v>4515853.690000087</v>
      </c>
    </row>
    <row r="65" spans="2:8" x14ac:dyDescent="0.2">
      <c r="B65" s="7" t="s">
        <v>18</v>
      </c>
      <c r="C65" s="8">
        <v>2119948.27</v>
      </c>
      <c r="D65" s="8">
        <v>23420.33</v>
      </c>
      <c r="E65" s="8">
        <f t="shared" si="5"/>
        <v>2143368.6</v>
      </c>
      <c r="F65" s="8">
        <v>2333461.0299999998</v>
      </c>
      <c r="G65" s="8">
        <v>2333461.0299999998</v>
      </c>
      <c r="H65" s="8">
        <f t="shared" ref="H65:H71" si="6">SUM(E65-F65)</f>
        <v>-190092.4299999997</v>
      </c>
    </row>
    <row r="66" spans="2:8" x14ac:dyDescent="0.2">
      <c r="B66" s="7" t="s">
        <v>19</v>
      </c>
      <c r="C66" s="8">
        <v>5896140.54</v>
      </c>
      <c r="D66" s="8">
        <v>-855236.62</v>
      </c>
      <c r="E66" s="8">
        <f t="shared" si="5"/>
        <v>5040903.92</v>
      </c>
      <c r="F66" s="8">
        <v>6289176.8300000001</v>
      </c>
      <c r="G66" s="8">
        <v>6289176.8300000001</v>
      </c>
      <c r="H66" s="8">
        <f t="shared" si="6"/>
        <v>-1248272.9100000001</v>
      </c>
    </row>
    <row r="67" spans="2:8" x14ac:dyDescent="0.2">
      <c r="B67" s="7" t="s">
        <v>20</v>
      </c>
      <c r="C67" s="8">
        <v>3586393.47</v>
      </c>
      <c r="D67" s="8">
        <v>-282282.44</v>
      </c>
      <c r="E67" s="8">
        <f t="shared" si="5"/>
        <v>3304111.0300000003</v>
      </c>
      <c r="F67" s="8">
        <v>3887532.27</v>
      </c>
      <c r="G67" s="8">
        <v>3887532.27</v>
      </c>
      <c r="H67" s="8">
        <f t="shared" si="6"/>
        <v>-583421.23999999976</v>
      </c>
    </row>
    <row r="68" spans="2:8" x14ac:dyDescent="0.2">
      <c r="B68" s="7" t="s">
        <v>21</v>
      </c>
      <c r="C68" s="8">
        <v>3070219</v>
      </c>
      <c r="D68" s="8">
        <v>-89013.39</v>
      </c>
      <c r="E68" s="8">
        <f t="shared" si="5"/>
        <v>2981205.61</v>
      </c>
      <c r="F68" s="8">
        <v>3440284.2</v>
      </c>
      <c r="G68" s="8">
        <v>3440284.2</v>
      </c>
      <c r="H68" s="8">
        <f t="shared" si="6"/>
        <v>-459078.59000000032</v>
      </c>
    </row>
    <row r="69" spans="2:8" x14ac:dyDescent="0.2">
      <c r="B69" s="7" t="s">
        <v>22</v>
      </c>
      <c r="C69" s="8">
        <v>7409699.8799999999</v>
      </c>
      <c r="D69" s="8">
        <v>-742550.39</v>
      </c>
      <c r="E69" s="8">
        <f t="shared" si="5"/>
        <v>6667149.4900000002</v>
      </c>
      <c r="F69" s="8">
        <v>8053696.3700000001</v>
      </c>
      <c r="G69" s="8">
        <v>8053696.3700000001</v>
      </c>
      <c r="H69" s="8">
        <f t="shared" si="6"/>
        <v>-1386546.88</v>
      </c>
    </row>
    <row r="70" spans="2:8" x14ac:dyDescent="0.2">
      <c r="B70" s="7" t="s">
        <v>23</v>
      </c>
      <c r="C70" s="8">
        <v>3429109.34</v>
      </c>
      <c r="D70" s="8">
        <v>-487515.66</v>
      </c>
      <c r="E70" s="8">
        <f t="shared" si="5"/>
        <v>2941593.6799999997</v>
      </c>
      <c r="F70" s="8">
        <v>3703797.07</v>
      </c>
      <c r="G70" s="8">
        <v>3703797.07</v>
      </c>
      <c r="H70" s="8">
        <f t="shared" si="6"/>
        <v>-762203.39000000013</v>
      </c>
    </row>
    <row r="71" spans="2:8" x14ac:dyDescent="0.2">
      <c r="B71" s="7" t="s">
        <v>24</v>
      </c>
      <c r="C71" s="8">
        <v>6209429.7800000003</v>
      </c>
      <c r="D71" s="8">
        <v>-489522.84</v>
      </c>
      <c r="E71" s="8">
        <f t="shared" si="5"/>
        <v>5719906.9400000004</v>
      </c>
      <c r="F71" s="8">
        <v>6997641.6500000004</v>
      </c>
      <c r="G71" s="8">
        <v>6997641.6500000004</v>
      </c>
      <c r="H71" s="8">
        <f t="shared" si="6"/>
        <v>-1277734.71</v>
      </c>
    </row>
    <row r="72" spans="2:8" x14ac:dyDescent="0.2">
      <c r="B72" s="7" t="s">
        <v>25</v>
      </c>
      <c r="C72" s="8">
        <v>93507552.010000005</v>
      </c>
      <c r="D72" s="8">
        <v>25332300.109999999</v>
      </c>
      <c r="E72" s="8">
        <f t="shared" ref="E72:E117" si="7">SUM(C72:D72)</f>
        <v>118839852.12</v>
      </c>
      <c r="F72" s="8">
        <v>96964805.689999998</v>
      </c>
      <c r="G72" s="8">
        <v>95021737.760000005</v>
      </c>
      <c r="H72" s="8">
        <f t="shared" ref="H72:H117" si="8">SUM(E72-F72)</f>
        <v>21875046.430000007</v>
      </c>
    </row>
    <row r="73" spans="2:8" x14ac:dyDescent="0.2">
      <c r="B73" s="7" t="s">
        <v>26</v>
      </c>
      <c r="C73" s="8">
        <v>13436671.35</v>
      </c>
      <c r="D73" s="8">
        <v>-528705.01</v>
      </c>
      <c r="E73" s="8">
        <f t="shared" si="7"/>
        <v>12907966.34</v>
      </c>
      <c r="F73" s="8">
        <v>15182783.85</v>
      </c>
      <c r="G73" s="8">
        <v>15182783.85</v>
      </c>
      <c r="H73" s="8">
        <f t="shared" si="8"/>
        <v>-2274817.5099999998</v>
      </c>
    </row>
    <row r="74" spans="2:8" ht="22.8" x14ac:dyDescent="0.2">
      <c r="B74" s="7" t="s">
        <v>27</v>
      </c>
      <c r="C74" s="8">
        <v>3873852</v>
      </c>
      <c r="D74" s="8">
        <v>-57118.87</v>
      </c>
      <c r="E74" s="8">
        <f t="shared" si="7"/>
        <v>3816733.13</v>
      </c>
      <c r="F74" s="8">
        <v>4512332.8899999997</v>
      </c>
      <c r="G74" s="8">
        <v>4512332.8899999997</v>
      </c>
      <c r="H74" s="8">
        <f t="shared" si="8"/>
        <v>-695599.75999999978</v>
      </c>
    </row>
    <row r="75" spans="2:8" x14ac:dyDescent="0.2">
      <c r="B75" s="7" t="s">
        <v>28</v>
      </c>
      <c r="C75" s="8">
        <v>3907433</v>
      </c>
      <c r="D75" s="8">
        <v>-158374.16</v>
      </c>
      <c r="E75" s="8">
        <f t="shared" si="7"/>
        <v>3749058.84</v>
      </c>
      <c r="F75" s="8">
        <v>4351128.8899999997</v>
      </c>
      <c r="G75" s="8">
        <v>4351128.8899999997</v>
      </c>
      <c r="H75" s="8">
        <f t="shared" si="8"/>
        <v>-602070.04999999981</v>
      </c>
    </row>
    <row r="76" spans="2:8" x14ac:dyDescent="0.2">
      <c r="B76" s="7" t="s">
        <v>29</v>
      </c>
      <c r="C76" s="8">
        <v>4704618</v>
      </c>
      <c r="D76" s="8">
        <v>-195507.04</v>
      </c>
      <c r="E76" s="8">
        <f t="shared" si="7"/>
        <v>4509110.96</v>
      </c>
      <c r="F76" s="8">
        <v>5447693.3799999999</v>
      </c>
      <c r="G76" s="8">
        <v>5447693.3799999999</v>
      </c>
      <c r="H76" s="8">
        <f t="shared" si="8"/>
        <v>-938582.41999999993</v>
      </c>
    </row>
    <row r="77" spans="2:8" x14ac:dyDescent="0.2">
      <c r="B77" s="7" t="s">
        <v>30</v>
      </c>
      <c r="C77" s="8">
        <v>3787655.54</v>
      </c>
      <c r="D77" s="8">
        <v>108266.68</v>
      </c>
      <c r="E77" s="8">
        <f t="shared" si="7"/>
        <v>3895922.22</v>
      </c>
      <c r="F77" s="8">
        <v>4183338.43</v>
      </c>
      <c r="G77" s="8">
        <v>4183338.43</v>
      </c>
      <c r="H77" s="8">
        <f t="shared" si="8"/>
        <v>-287416.20999999996</v>
      </c>
    </row>
    <row r="78" spans="2:8" x14ac:dyDescent="0.2">
      <c r="B78" s="7" t="s">
        <v>31</v>
      </c>
      <c r="C78" s="8">
        <v>2640583.15</v>
      </c>
      <c r="D78" s="8">
        <v>-83333.73</v>
      </c>
      <c r="E78" s="8">
        <f t="shared" si="7"/>
        <v>2557249.42</v>
      </c>
      <c r="F78" s="8">
        <v>3013393.31</v>
      </c>
      <c r="G78" s="8">
        <v>3013393.31</v>
      </c>
      <c r="H78" s="8">
        <f t="shared" si="8"/>
        <v>-456143.89000000013</v>
      </c>
    </row>
    <row r="79" spans="2:8" x14ac:dyDescent="0.2">
      <c r="B79" s="7" t="s">
        <v>32</v>
      </c>
      <c r="C79" s="8">
        <v>2816007</v>
      </c>
      <c r="D79" s="8">
        <v>-212532.85</v>
      </c>
      <c r="E79" s="8">
        <f t="shared" si="7"/>
        <v>2603474.15</v>
      </c>
      <c r="F79" s="8">
        <v>3166825.06</v>
      </c>
      <c r="G79" s="8">
        <v>3166825.06</v>
      </c>
      <c r="H79" s="8">
        <f t="shared" si="8"/>
        <v>-563350.91000000015</v>
      </c>
    </row>
    <row r="80" spans="2:8" x14ac:dyDescent="0.2">
      <c r="B80" s="7" t="s">
        <v>33</v>
      </c>
      <c r="C80" s="8">
        <v>5283808.3899999997</v>
      </c>
      <c r="D80" s="8">
        <v>-576007.92000000004</v>
      </c>
      <c r="E80" s="8">
        <f t="shared" si="7"/>
        <v>4707800.47</v>
      </c>
      <c r="F80" s="8">
        <v>5863923.4000000004</v>
      </c>
      <c r="G80" s="8">
        <v>5863923.4000000004</v>
      </c>
      <c r="H80" s="8">
        <f t="shared" si="8"/>
        <v>-1156122.9300000006</v>
      </c>
    </row>
    <row r="81" spans="2:8" x14ac:dyDescent="0.2">
      <c r="B81" s="7" t="s">
        <v>34</v>
      </c>
      <c r="C81" s="8">
        <v>2608806.4</v>
      </c>
      <c r="D81" s="8">
        <v>-289663.67</v>
      </c>
      <c r="E81" s="8">
        <f t="shared" si="7"/>
        <v>2319142.73</v>
      </c>
      <c r="F81" s="8">
        <v>2850030.71</v>
      </c>
      <c r="G81" s="8">
        <v>2850030.71</v>
      </c>
      <c r="H81" s="8">
        <f t="shared" si="8"/>
        <v>-530887.98</v>
      </c>
    </row>
    <row r="82" spans="2:8" x14ac:dyDescent="0.2">
      <c r="B82" s="7" t="s">
        <v>35</v>
      </c>
      <c r="C82" s="8">
        <v>6251120.04</v>
      </c>
      <c r="D82" s="8">
        <v>77196.58</v>
      </c>
      <c r="E82" s="8">
        <f t="shared" si="7"/>
        <v>6328316.6200000001</v>
      </c>
      <c r="F82" s="8">
        <v>7019643.1299999999</v>
      </c>
      <c r="G82" s="8">
        <v>7019643.1299999999</v>
      </c>
      <c r="H82" s="8">
        <f t="shared" si="8"/>
        <v>-691326.50999999978</v>
      </c>
    </row>
    <row r="83" spans="2:8" x14ac:dyDescent="0.2">
      <c r="B83" s="7" t="s">
        <v>36</v>
      </c>
      <c r="C83" s="8">
        <v>6813468.5599999996</v>
      </c>
      <c r="D83" s="8">
        <v>-1298070.07</v>
      </c>
      <c r="E83" s="8">
        <f t="shared" si="7"/>
        <v>5515398.4899999993</v>
      </c>
      <c r="F83" s="8">
        <v>6588339.7699999996</v>
      </c>
      <c r="G83" s="8">
        <v>6588339.7699999996</v>
      </c>
      <c r="H83" s="8">
        <f t="shared" si="8"/>
        <v>-1072941.2800000003</v>
      </c>
    </row>
    <row r="84" spans="2:8" x14ac:dyDescent="0.2">
      <c r="B84" s="7" t="s">
        <v>37</v>
      </c>
      <c r="C84" s="8">
        <v>5789707</v>
      </c>
      <c r="D84" s="8">
        <v>-1574899.79</v>
      </c>
      <c r="E84" s="8">
        <f t="shared" si="7"/>
        <v>4214807.21</v>
      </c>
      <c r="F84" s="8">
        <v>5135367.42</v>
      </c>
      <c r="G84" s="8">
        <v>5135367.42</v>
      </c>
      <c r="H84" s="8">
        <f t="shared" si="8"/>
        <v>-920560.21</v>
      </c>
    </row>
    <row r="85" spans="2:8" x14ac:dyDescent="0.2">
      <c r="B85" s="7" t="s">
        <v>38</v>
      </c>
      <c r="C85" s="8">
        <v>8977218</v>
      </c>
      <c r="D85" s="8">
        <v>-1476396.16</v>
      </c>
      <c r="E85" s="8">
        <f t="shared" si="7"/>
        <v>7500821.8399999999</v>
      </c>
      <c r="F85" s="8">
        <v>7943976.46</v>
      </c>
      <c r="G85" s="8">
        <v>7943976.46</v>
      </c>
      <c r="H85" s="8">
        <f t="shared" si="8"/>
        <v>-443154.62000000011</v>
      </c>
    </row>
    <row r="86" spans="2:8" x14ac:dyDescent="0.2">
      <c r="B86" s="7" t="s">
        <v>39</v>
      </c>
      <c r="C86" s="8">
        <v>5768505</v>
      </c>
      <c r="D86" s="8">
        <v>-422049.14</v>
      </c>
      <c r="E86" s="8">
        <f t="shared" si="7"/>
        <v>5346455.8600000003</v>
      </c>
      <c r="F86" s="8">
        <v>5861770.9000000004</v>
      </c>
      <c r="G86" s="8">
        <v>5861770.9000000004</v>
      </c>
      <c r="H86" s="8">
        <f t="shared" si="8"/>
        <v>-515315.04000000004</v>
      </c>
    </row>
    <row r="87" spans="2:8" x14ac:dyDescent="0.2">
      <c r="B87" s="7" t="s">
        <v>40</v>
      </c>
      <c r="C87" s="8">
        <v>7521007</v>
      </c>
      <c r="D87" s="8">
        <v>-451586.93</v>
      </c>
      <c r="E87" s="8">
        <f t="shared" si="7"/>
        <v>7069420.0700000003</v>
      </c>
      <c r="F87" s="8">
        <v>7394335.6500000004</v>
      </c>
      <c r="G87" s="8">
        <v>7394335.6500000004</v>
      </c>
      <c r="H87" s="8">
        <f t="shared" si="8"/>
        <v>-324915.58000000007</v>
      </c>
    </row>
    <row r="88" spans="2:8" x14ac:dyDescent="0.2">
      <c r="B88" s="7" t="s">
        <v>41</v>
      </c>
      <c r="C88" s="8">
        <v>7245329</v>
      </c>
      <c r="D88" s="8">
        <v>-555254.81000000006</v>
      </c>
      <c r="E88" s="8">
        <f t="shared" si="7"/>
        <v>6690074.1899999995</v>
      </c>
      <c r="F88" s="8">
        <v>6656298.6799999997</v>
      </c>
      <c r="G88" s="8">
        <v>6656298.6799999997</v>
      </c>
      <c r="H88" s="8">
        <f t="shared" si="8"/>
        <v>33775.509999999776</v>
      </c>
    </row>
    <row r="89" spans="2:8" x14ac:dyDescent="0.2">
      <c r="B89" s="7" t="s">
        <v>42</v>
      </c>
      <c r="C89" s="8">
        <v>1052103.1100000001</v>
      </c>
      <c r="D89" s="8">
        <v>-37804.83</v>
      </c>
      <c r="E89" s="8">
        <f t="shared" si="7"/>
        <v>1014298.2800000001</v>
      </c>
      <c r="F89" s="8">
        <v>1086397.3999999999</v>
      </c>
      <c r="G89" s="8">
        <v>1086397.3999999999</v>
      </c>
      <c r="H89" s="8">
        <f t="shared" si="8"/>
        <v>-72099.119999999763</v>
      </c>
    </row>
    <row r="90" spans="2:8" x14ac:dyDescent="0.2">
      <c r="B90" s="7" t="s">
        <v>43</v>
      </c>
      <c r="C90" s="8">
        <v>1216852.8700000001</v>
      </c>
      <c r="D90" s="8">
        <v>-2050.79</v>
      </c>
      <c r="E90" s="8">
        <f t="shared" si="7"/>
        <v>1214802.08</v>
      </c>
      <c r="F90" s="8">
        <v>1292475</v>
      </c>
      <c r="G90" s="8">
        <v>1292475</v>
      </c>
      <c r="H90" s="8">
        <f t="shared" si="8"/>
        <v>-77672.919999999925</v>
      </c>
    </row>
    <row r="91" spans="2:8" x14ac:dyDescent="0.2">
      <c r="B91" s="7" t="s">
        <v>44</v>
      </c>
      <c r="C91" s="8">
        <v>1201095.99</v>
      </c>
      <c r="D91" s="8">
        <v>-143483.95000000001</v>
      </c>
      <c r="E91" s="8">
        <f t="shared" si="7"/>
        <v>1057612.04</v>
      </c>
      <c r="F91" s="8">
        <v>1137735.9099999999</v>
      </c>
      <c r="G91" s="8">
        <v>1137735.9099999999</v>
      </c>
      <c r="H91" s="8">
        <f t="shared" si="8"/>
        <v>-80123.869999999879</v>
      </c>
    </row>
    <row r="92" spans="2:8" x14ac:dyDescent="0.2">
      <c r="B92" s="7" t="s">
        <v>45</v>
      </c>
      <c r="C92" s="8">
        <v>1196866.19</v>
      </c>
      <c r="D92" s="8">
        <v>-140383.57999999999</v>
      </c>
      <c r="E92" s="8">
        <f t="shared" si="7"/>
        <v>1056482.6099999999</v>
      </c>
      <c r="F92" s="8">
        <v>1076610.6000000001</v>
      </c>
      <c r="G92" s="8">
        <v>1076610.6000000001</v>
      </c>
      <c r="H92" s="8">
        <f t="shared" si="8"/>
        <v>-20127.990000000224</v>
      </c>
    </row>
    <row r="93" spans="2:8" x14ac:dyDescent="0.2">
      <c r="B93" s="7" t="s">
        <v>46</v>
      </c>
      <c r="C93" s="8">
        <v>1354465.62</v>
      </c>
      <c r="D93" s="8">
        <v>-163425.04999999999</v>
      </c>
      <c r="E93" s="8">
        <f t="shared" si="7"/>
        <v>1191040.57</v>
      </c>
      <c r="F93" s="8">
        <v>1299903.81</v>
      </c>
      <c r="G93" s="8">
        <v>1299903.81</v>
      </c>
      <c r="H93" s="8">
        <f t="shared" si="8"/>
        <v>-108863.23999999999</v>
      </c>
    </row>
    <row r="94" spans="2:8" x14ac:dyDescent="0.2">
      <c r="B94" s="7" t="s">
        <v>47</v>
      </c>
      <c r="C94" s="8">
        <v>1320836.82</v>
      </c>
      <c r="D94" s="8">
        <v>-44174.13</v>
      </c>
      <c r="E94" s="8">
        <f t="shared" si="7"/>
        <v>1276662.6900000002</v>
      </c>
      <c r="F94" s="8">
        <v>1356255.34</v>
      </c>
      <c r="G94" s="8">
        <v>1356255.34</v>
      </c>
      <c r="H94" s="8">
        <f t="shared" si="8"/>
        <v>-79592.649999999907</v>
      </c>
    </row>
    <row r="95" spans="2:8" x14ac:dyDescent="0.2">
      <c r="B95" s="7" t="s">
        <v>48</v>
      </c>
      <c r="C95" s="8">
        <v>1215799.3799999999</v>
      </c>
      <c r="D95" s="8">
        <v>-60160.41</v>
      </c>
      <c r="E95" s="8">
        <f t="shared" si="7"/>
        <v>1155638.97</v>
      </c>
      <c r="F95" s="8">
        <v>1194758.98</v>
      </c>
      <c r="G95" s="8">
        <v>1194758.98</v>
      </c>
      <c r="H95" s="8">
        <f t="shared" si="8"/>
        <v>-39120.010000000009</v>
      </c>
    </row>
    <row r="96" spans="2:8" x14ac:dyDescent="0.2">
      <c r="B96" s="7" t="s">
        <v>49</v>
      </c>
      <c r="C96" s="8">
        <v>1491304.66</v>
      </c>
      <c r="D96" s="8">
        <v>-174362.93</v>
      </c>
      <c r="E96" s="8">
        <f t="shared" si="7"/>
        <v>1316941.73</v>
      </c>
      <c r="F96" s="8">
        <v>1363515.83</v>
      </c>
      <c r="G96" s="8">
        <v>1363515.83</v>
      </c>
      <c r="H96" s="8">
        <f t="shared" si="8"/>
        <v>-46574.100000000093</v>
      </c>
    </row>
    <row r="97" spans="2:8" x14ac:dyDescent="0.2">
      <c r="B97" s="7" t="s">
        <v>50</v>
      </c>
      <c r="C97" s="8">
        <v>1236082.74</v>
      </c>
      <c r="D97" s="8">
        <v>31049.05</v>
      </c>
      <c r="E97" s="8">
        <f t="shared" si="7"/>
        <v>1267131.79</v>
      </c>
      <c r="F97" s="8">
        <v>1337656.51</v>
      </c>
      <c r="G97" s="8">
        <v>1337656.51</v>
      </c>
      <c r="H97" s="8">
        <f t="shared" si="8"/>
        <v>-70524.719999999972</v>
      </c>
    </row>
    <row r="98" spans="2:8" x14ac:dyDescent="0.2">
      <c r="B98" s="7" t="s">
        <v>51</v>
      </c>
      <c r="C98" s="8">
        <v>1286056.74</v>
      </c>
      <c r="D98" s="8">
        <v>-56555.01</v>
      </c>
      <c r="E98" s="8">
        <f t="shared" si="7"/>
        <v>1229501.73</v>
      </c>
      <c r="F98" s="8">
        <v>1327145.3700000001</v>
      </c>
      <c r="G98" s="8">
        <v>1327145.3700000001</v>
      </c>
      <c r="H98" s="8">
        <f t="shared" si="8"/>
        <v>-97643.64000000013</v>
      </c>
    </row>
    <row r="99" spans="2:8" x14ac:dyDescent="0.2">
      <c r="B99" s="7" t="s">
        <v>52</v>
      </c>
      <c r="C99" s="8">
        <v>1139126.21</v>
      </c>
      <c r="D99" s="8">
        <v>-99519.6</v>
      </c>
      <c r="E99" s="8">
        <f t="shared" si="7"/>
        <v>1039606.61</v>
      </c>
      <c r="F99" s="8">
        <v>1062721.47</v>
      </c>
      <c r="G99" s="8">
        <v>1062721.47</v>
      </c>
      <c r="H99" s="8">
        <f t="shared" si="8"/>
        <v>-23114.859999999986</v>
      </c>
    </row>
    <row r="100" spans="2:8" x14ac:dyDescent="0.2">
      <c r="B100" s="7" t="s">
        <v>53</v>
      </c>
      <c r="C100" s="8">
        <v>1206203.56</v>
      </c>
      <c r="D100" s="8">
        <v>-96493.32</v>
      </c>
      <c r="E100" s="8">
        <f t="shared" si="7"/>
        <v>1109710.24</v>
      </c>
      <c r="F100" s="8">
        <v>1129661.57</v>
      </c>
      <c r="G100" s="8">
        <v>1129661.57</v>
      </c>
      <c r="H100" s="8">
        <f t="shared" si="8"/>
        <v>-19951.330000000075</v>
      </c>
    </row>
    <row r="101" spans="2:8" x14ac:dyDescent="0.2">
      <c r="B101" s="7" t="s">
        <v>54</v>
      </c>
      <c r="C101" s="8">
        <v>965942.86</v>
      </c>
      <c r="D101" s="8">
        <v>-96429.35</v>
      </c>
      <c r="E101" s="8">
        <f t="shared" si="7"/>
        <v>869513.51</v>
      </c>
      <c r="F101" s="8">
        <v>890642.14</v>
      </c>
      <c r="G101" s="8">
        <v>890642.14</v>
      </c>
      <c r="H101" s="8">
        <f t="shared" si="8"/>
        <v>-21128.630000000005</v>
      </c>
    </row>
    <row r="102" spans="2:8" x14ac:dyDescent="0.2">
      <c r="B102" s="7" t="s">
        <v>55</v>
      </c>
      <c r="C102" s="8">
        <v>856252.28</v>
      </c>
      <c r="D102" s="8">
        <v>-33389.21</v>
      </c>
      <c r="E102" s="8">
        <f t="shared" si="7"/>
        <v>822863.07000000007</v>
      </c>
      <c r="F102" s="8">
        <v>871528.69</v>
      </c>
      <c r="G102" s="8">
        <v>871528.69</v>
      </c>
      <c r="H102" s="8">
        <f t="shared" si="8"/>
        <v>-48665.619999999879</v>
      </c>
    </row>
    <row r="103" spans="2:8" x14ac:dyDescent="0.2">
      <c r="B103" s="7" t="s">
        <v>56</v>
      </c>
      <c r="C103" s="8">
        <v>1018579.56</v>
      </c>
      <c r="D103" s="8">
        <v>-43012.36</v>
      </c>
      <c r="E103" s="8">
        <f t="shared" si="7"/>
        <v>975567.20000000007</v>
      </c>
      <c r="F103" s="8">
        <v>1068532.26</v>
      </c>
      <c r="G103" s="8">
        <v>1068532.26</v>
      </c>
      <c r="H103" s="8">
        <f t="shared" si="8"/>
        <v>-92965.059999999939</v>
      </c>
    </row>
    <row r="104" spans="2:8" x14ac:dyDescent="0.2">
      <c r="B104" s="7" t="s">
        <v>57</v>
      </c>
      <c r="C104" s="8">
        <v>1047255.74</v>
      </c>
      <c r="D104" s="8">
        <v>1938.75</v>
      </c>
      <c r="E104" s="8">
        <f t="shared" si="7"/>
        <v>1049194.49</v>
      </c>
      <c r="F104" s="8">
        <v>941618.97</v>
      </c>
      <c r="G104" s="8">
        <v>941618.97</v>
      </c>
      <c r="H104" s="8">
        <f t="shared" si="8"/>
        <v>107575.52000000002</v>
      </c>
    </row>
    <row r="105" spans="2:8" x14ac:dyDescent="0.2">
      <c r="B105" s="7" t="s">
        <v>58</v>
      </c>
      <c r="C105" s="8">
        <v>1013987</v>
      </c>
      <c r="D105" s="8">
        <v>133728.82999999999</v>
      </c>
      <c r="E105" s="8">
        <f t="shared" si="7"/>
        <v>1147715.83</v>
      </c>
      <c r="F105" s="8">
        <v>1173994.98</v>
      </c>
      <c r="G105" s="8">
        <v>1173994.98</v>
      </c>
      <c r="H105" s="8">
        <f t="shared" si="8"/>
        <v>-26279.149999999907</v>
      </c>
    </row>
    <row r="106" spans="2:8" x14ac:dyDescent="0.2">
      <c r="B106" s="7" t="s">
        <v>59</v>
      </c>
      <c r="C106" s="8">
        <v>1107273.6100000001</v>
      </c>
      <c r="D106" s="8">
        <v>496.12</v>
      </c>
      <c r="E106" s="8">
        <f t="shared" si="7"/>
        <v>1107769.7300000002</v>
      </c>
      <c r="F106" s="8">
        <v>1104178.31</v>
      </c>
      <c r="G106" s="8">
        <v>1104178.31</v>
      </c>
      <c r="H106" s="8">
        <f t="shared" si="8"/>
        <v>3591.4200000001583</v>
      </c>
    </row>
    <row r="107" spans="2:8" x14ac:dyDescent="0.2">
      <c r="B107" s="7" t="s">
        <v>60</v>
      </c>
      <c r="C107" s="8">
        <v>1044690.66</v>
      </c>
      <c r="D107" s="8">
        <v>5881.03</v>
      </c>
      <c r="E107" s="8">
        <f t="shared" si="7"/>
        <v>1050571.69</v>
      </c>
      <c r="F107" s="8">
        <v>1044504.45</v>
      </c>
      <c r="G107" s="8">
        <v>1044504.45</v>
      </c>
      <c r="H107" s="8">
        <f t="shared" si="8"/>
        <v>6067.2399999999907</v>
      </c>
    </row>
    <row r="108" spans="2:8" x14ac:dyDescent="0.2">
      <c r="B108" s="7" t="s">
        <v>61</v>
      </c>
      <c r="C108" s="8">
        <v>928962.4</v>
      </c>
      <c r="D108" s="8">
        <v>-80.400000000000006</v>
      </c>
      <c r="E108" s="8">
        <f t="shared" si="7"/>
        <v>928882</v>
      </c>
      <c r="F108" s="8">
        <v>884042.35</v>
      </c>
      <c r="G108" s="8">
        <v>884042.35</v>
      </c>
      <c r="H108" s="8">
        <f t="shared" si="8"/>
        <v>44839.650000000023</v>
      </c>
    </row>
    <row r="109" spans="2:8" x14ac:dyDescent="0.2">
      <c r="B109" s="7" t="s">
        <v>62</v>
      </c>
      <c r="C109" s="8">
        <v>1156359.6000000001</v>
      </c>
      <c r="D109" s="8">
        <v>-15633.74</v>
      </c>
      <c r="E109" s="8">
        <f t="shared" si="7"/>
        <v>1140725.8600000001</v>
      </c>
      <c r="F109" s="8">
        <v>1093257.08</v>
      </c>
      <c r="G109" s="8">
        <v>1093257.08</v>
      </c>
      <c r="H109" s="8">
        <f t="shared" si="8"/>
        <v>47468.780000000028</v>
      </c>
    </row>
    <row r="110" spans="2:8" x14ac:dyDescent="0.2">
      <c r="B110" s="7" t="s">
        <v>63</v>
      </c>
      <c r="C110" s="8">
        <v>762163</v>
      </c>
      <c r="D110" s="8">
        <v>1202.74</v>
      </c>
      <c r="E110" s="8">
        <f t="shared" si="7"/>
        <v>763365.74</v>
      </c>
      <c r="F110" s="8">
        <v>645453.6</v>
      </c>
      <c r="G110" s="8">
        <v>645453.6</v>
      </c>
      <c r="H110" s="8">
        <f t="shared" si="8"/>
        <v>117912.14000000001</v>
      </c>
    </row>
    <row r="111" spans="2:8" x14ac:dyDescent="0.2">
      <c r="B111" s="7" t="s">
        <v>64</v>
      </c>
      <c r="C111" s="8">
        <v>892614.58</v>
      </c>
      <c r="D111" s="8">
        <v>-631.08000000000004</v>
      </c>
      <c r="E111" s="8">
        <f t="shared" si="7"/>
        <v>891983.5</v>
      </c>
      <c r="F111" s="8">
        <v>880181.06</v>
      </c>
      <c r="G111" s="8">
        <v>880181.06</v>
      </c>
      <c r="H111" s="8">
        <f t="shared" si="8"/>
        <v>11802.439999999944</v>
      </c>
    </row>
    <row r="112" spans="2:8" x14ac:dyDescent="0.2">
      <c r="B112" s="7" t="s">
        <v>65</v>
      </c>
      <c r="C112" s="8">
        <v>944232.06</v>
      </c>
      <c r="D112" s="8">
        <v>187591.95</v>
      </c>
      <c r="E112" s="8">
        <f t="shared" si="7"/>
        <v>1131824.01</v>
      </c>
      <c r="F112" s="8">
        <v>1059872.55</v>
      </c>
      <c r="G112" s="8">
        <v>1059872.55</v>
      </c>
      <c r="H112" s="8">
        <f t="shared" si="8"/>
        <v>71951.459999999963</v>
      </c>
    </row>
    <row r="113" spans="2:8" x14ac:dyDescent="0.2">
      <c r="B113" s="7" t="s">
        <v>66</v>
      </c>
      <c r="C113" s="8">
        <v>1081238.8999999999</v>
      </c>
      <c r="D113" s="8">
        <v>6074.03</v>
      </c>
      <c r="E113" s="8">
        <f t="shared" si="7"/>
        <v>1087312.93</v>
      </c>
      <c r="F113" s="8">
        <v>1168193.19</v>
      </c>
      <c r="G113" s="8">
        <v>1168193.19</v>
      </c>
      <c r="H113" s="8">
        <f t="shared" si="8"/>
        <v>-80880.260000000009</v>
      </c>
    </row>
    <row r="114" spans="2:8" x14ac:dyDescent="0.2">
      <c r="B114" s="7" t="s">
        <v>67</v>
      </c>
      <c r="C114" s="8">
        <v>1166451.23</v>
      </c>
      <c r="D114" s="8">
        <v>-9088.25</v>
      </c>
      <c r="E114" s="8">
        <f t="shared" si="7"/>
        <v>1157362.98</v>
      </c>
      <c r="F114" s="8">
        <v>1119439.71</v>
      </c>
      <c r="G114" s="8">
        <v>1119439.71</v>
      </c>
      <c r="H114" s="8">
        <f t="shared" si="8"/>
        <v>37923.270000000019</v>
      </c>
    </row>
    <row r="115" spans="2:8" x14ac:dyDescent="0.2">
      <c r="B115" s="7" t="s">
        <v>68</v>
      </c>
      <c r="C115" s="8">
        <v>1115193.55</v>
      </c>
      <c r="D115" s="8">
        <v>-5582.34</v>
      </c>
      <c r="E115" s="8">
        <f t="shared" si="7"/>
        <v>1109611.21</v>
      </c>
      <c r="F115" s="8">
        <v>1012934.11</v>
      </c>
      <c r="G115" s="8">
        <v>1012934.11</v>
      </c>
      <c r="H115" s="8">
        <f t="shared" si="8"/>
        <v>96677.099999999977</v>
      </c>
    </row>
    <row r="116" spans="2:8" x14ac:dyDescent="0.2">
      <c r="B116" s="7" t="s">
        <v>69</v>
      </c>
      <c r="C116" s="8">
        <v>1078836.3600000001</v>
      </c>
      <c r="D116" s="8">
        <v>35452.81</v>
      </c>
      <c r="E116" s="8">
        <f t="shared" si="7"/>
        <v>1114289.1700000002</v>
      </c>
      <c r="F116" s="8">
        <v>851732.55</v>
      </c>
      <c r="G116" s="8">
        <v>851732.55</v>
      </c>
      <c r="H116" s="8">
        <f t="shared" si="8"/>
        <v>262556.62000000011</v>
      </c>
    </row>
    <row r="117" spans="2:8" x14ac:dyDescent="0.2">
      <c r="B117" s="7" t="s">
        <v>70</v>
      </c>
      <c r="C117" s="8">
        <v>1291763</v>
      </c>
      <c r="D117" s="8">
        <v>-14305.29</v>
      </c>
      <c r="E117" s="8">
        <f t="shared" si="7"/>
        <v>1277457.71</v>
      </c>
      <c r="F117" s="8">
        <v>1092909.3799999999</v>
      </c>
      <c r="G117" s="8">
        <v>1092909.3799999999</v>
      </c>
      <c r="H117" s="8">
        <f t="shared" si="8"/>
        <v>184548.33000000007</v>
      </c>
    </row>
    <row r="118" spans="2:8" ht="12" customHeight="1" x14ac:dyDescent="0.2">
      <c r="B118" s="11"/>
      <c r="C118" s="10"/>
      <c r="D118" s="10"/>
      <c r="E118" s="10"/>
      <c r="F118" s="10"/>
      <c r="G118" s="10"/>
      <c r="H118" s="10"/>
    </row>
    <row r="119" spans="2:8" ht="12" x14ac:dyDescent="0.2">
      <c r="B119" s="3" t="s">
        <v>14</v>
      </c>
      <c r="C119" s="4">
        <f t="shared" ref="C119:H119" si="9">SUM(C9+C64)</f>
        <v>518085744.00000012</v>
      </c>
      <c r="D119" s="4">
        <f t="shared" si="9"/>
        <v>114826023.03999995</v>
      </c>
      <c r="E119" s="4">
        <f t="shared" si="9"/>
        <v>632911767.04000008</v>
      </c>
      <c r="F119" s="4">
        <f t="shared" si="9"/>
        <v>581322223.37</v>
      </c>
      <c r="G119" s="4">
        <f t="shared" si="9"/>
        <v>578119990.87</v>
      </c>
      <c r="H119" s="4">
        <f t="shared" si="9"/>
        <v>51589543.670000046</v>
      </c>
    </row>
    <row r="120" spans="2:8" ht="12" thickBot="1" x14ac:dyDescent="0.25">
      <c r="B120" s="5"/>
      <c r="C120" s="6"/>
      <c r="D120" s="6"/>
      <c r="E120" s="21"/>
      <c r="F120" s="6"/>
      <c r="G120" s="6"/>
      <c r="H120" s="14"/>
    </row>
    <row r="121" spans="2:8" s="22" customFormat="1" ht="11.25" customHeight="1" x14ac:dyDescent="0.2">
      <c r="C121" s="23"/>
      <c r="D121" s="23"/>
      <c r="E121" s="23"/>
      <c r="F121" s="23"/>
      <c r="G121" s="23"/>
      <c r="H121" s="23"/>
    </row>
    <row r="122" spans="2:8" s="22" customFormat="1" x14ac:dyDescent="0.2">
      <c r="C122" s="23"/>
      <c r="D122" s="23"/>
      <c r="E122" s="23"/>
      <c r="F122" s="23"/>
      <c r="G122" s="23"/>
      <c r="H122" s="23"/>
    </row>
    <row r="123" spans="2:8" s="22" customFormat="1" x14ac:dyDescent="0.2">
      <c r="C123" s="23"/>
      <c r="D123" s="23"/>
      <c r="E123" s="23"/>
      <c r="F123" s="23"/>
      <c r="G123" s="23"/>
      <c r="H123" s="23"/>
    </row>
    <row r="124" spans="2:8" s="22" customFormat="1" x14ac:dyDescent="0.2">
      <c r="C124" s="23"/>
      <c r="D124" s="23"/>
      <c r="E124" s="23"/>
      <c r="F124" s="23"/>
      <c r="G124" s="23"/>
      <c r="H124" s="23"/>
    </row>
    <row r="125" spans="2:8" s="22" customFormat="1" x14ac:dyDescent="0.2">
      <c r="C125" s="23"/>
      <c r="D125" s="23"/>
      <c r="E125" s="23"/>
      <c r="F125" s="23"/>
      <c r="G125" s="23"/>
      <c r="H125" s="23"/>
    </row>
    <row r="126" spans="2:8" s="22" customFormat="1" x14ac:dyDescent="0.2">
      <c r="C126" s="23"/>
      <c r="D126" s="23"/>
      <c r="E126" s="23"/>
      <c r="F126" s="23"/>
      <c r="G126" s="23"/>
    </row>
    <row r="127" spans="2:8" s="22" customFormat="1" x14ac:dyDescent="0.2">
      <c r="C127" s="23"/>
      <c r="D127" s="23"/>
      <c r="E127" s="23"/>
      <c r="F127" s="23"/>
      <c r="G127" s="23"/>
      <c r="H127" s="23"/>
    </row>
    <row r="128" spans="2:8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8" s="22" customFormat="1" x14ac:dyDescent="0.2">
      <c r="C145" s="23"/>
      <c r="D145" s="23"/>
      <c r="E145" s="23"/>
      <c r="F145" s="23"/>
      <c r="G145" s="23"/>
      <c r="H145" s="23"/>
    </row>
    <row r="146" spans="3:8" s="22" customFormat="1" x14ac:dyDescent="0.2">
      <c r="C146" s="23"/>
      <c r="D146" s="23"/>
      <c r="E146" s="23"/>
      <c r="F146" s="23"/>
      <c r="G146" s="23"/>
      <c r="H146" s="23"/>
    </row>
    <row r="147" spans="3:8" s="22" customFormat="1" x14ac:dyDescent="0.2">
      <c r="C147" s="23"/>
      <c r="D147" s="23"/>
      <c r="E147" s="23"/>
      <c r="F147" s="23"/>
      <c r="G147" s="23"/>
      <c r="H147" s="23"/>
    </row>
    <row r="148" spans="3:8" s="22" customFormat="1" x14ac:dyDescent="0.2">
      <c r="C148" s="23"/>
      <c r="D148" s="23"/>
      <c r="E148" s="23"/>
      <c r="F148" s="23"/>
      <c r="G148" s="23"/>
      <c r="H148" s="23"/>
    </row>
    <row r="149" spans="3:8" s="22" customFormat="1" x14ac:dyDescent="0.2">
      <c r="C149" s="23"/>
      <c r="D149" s="23"/>
      <c r="E149" s="23"/>
      <c r="F149" s="23"/>
      <c r="G149" s="23"/>
      <c r="H149" s="23"/>
    </row>
    <row r="150" spans="3:8" s="22" customFormat="1" x14ac:dyDescent="0.2">
      <c r="C150" s="23"/>
      <c r="D150" s="23"/>
      <c r="E150" s="23"/>
      <c r="F150" s="23"/>
      <c r="G150" s="23"/>
      <c r="H150" s="23"/>
    </row>
    <row r="151" spans="3:8" s="22" customFormat="1" x14ac:dyDescent="0.2">
      <c r="C151" s="23"/>
      <c r="D151" s="23"/>
      <c r="E151" s="23"/>
      <c r="F151" s="23"/>
      <c r="G151" s="23"/>
      <c r="H151" s="23"/>
    </row>
    <row r="152" spans="3:8" s="22" customFormat="1" x14ac:dyDescent="0.2">
      <c r="C152" s="23"/>
      <c r="D152" s="23"/>
      <c r="E152" s="23"/>
      <c r="F152" s="23"/>
      <c r="G152" s="23"/>
      <c r="H152" s="23"/>
    </row>
    <row r="153" spans="3:8" s="22" customFormat="1" x14ac:dyDescent="0.2">
      <c r="C153" s="23"/>
      <c r="D153" s="23"/>
      <c r="E153" s="23"/>
      <c r="F153" s="23"/>
      <c r="G153" s="23"/>
      <c r="H153" s="23"/>
    </row>
    <row r="154" spans="3:8" s="22" customFormat="1" x14ac:dyDescent="0.2">
      <c r="C154" s="23"/>
      <c r="D154" s="23"/>
      <c r="E154" s="23"/>
      <c r="F154" s="23"/>
      <c r="G154" s="23"/>
      <c r="H154" s="23"/>
    </row>
    <row r="155" spans="3:8" s="22" customFormat="1" x14ac:dyDescent="0.2">
      <c r="C155" s="23"/>
      <c r="D155" s="23"/>
      <c r="E155" s="23"/>
      <c r="F155" s="23"/>
      <c r="G155" s="23"/>
      <c r="H155" s="23"/>
    </row>
    <row r="156" spans="3:8" s="22" customFormat="1" x14ac:dyDescent="0.2">
      <c r="C156" s="23"/>
      <c r="D156" s="23"/>
      <c r="E156" s="23"/>
      <c r="F156" s="23"/>
      <c r="G156" s="23"/>
      <c r="H156" s="23"/>
    </row>
    <row r="157" spans="3:8" s="22" customFormat="1" x14ac:dyDescent="0.2">
      <c r="C157" s="23"/>
      <c r="D157" s="23"/>
      <c r="E157" s="23"/>
      <c r="F157" s="23"/>
      <c r="G157" s="23"/>
      <c r="H157" s="23"/>
    </row>
    <row r="158" spans="3:8" s="22" customFormat="1" x14ac:dyDescent="0.2">
      <c r="C158" s="23"/>
      <c r="D158" s="23"/>
      <c r="E158" s="23"/>
      <c r="F158" s="23"/>
      <c r="G158" s="23"/>
      <c r="H158" s="23"/>
    </row>
    <row r="159" spans="3:8" s="22" customFormat="1" x14ac:dyDescent="0.2">
      <c r="C159" s="23"/>
      <c r="D159" s="23"/>
      <c r="E159" s="23"/>
      <c r="F159" s="23"/>
      <c r="G159" s="23"/>
      <c r="H159" s="23"/>
    </row>
    <row r="160" spans="3:8" s="22" customFormat="1" x14ac:dyDescent="0.2">
      <c r="C160" s="23"/>
      <c r="D160" s="23"/>
      <c r="E160" s="23"/>
      <c r="F160" s="23"/>
      <c r="G160" s="23"/>
      <c r="H160" s="23"/>
    </row>
    <row r="161" spans="3:8" s="22" customFormat="1" x14ac:dyDescent="0.2">
      <c r="C161" s="23"/>
      <c r="D161" s="23"/>
      <c r="E161" s="23"/>
      <c r="F161" s="23"/>
      <c r="G161" s="23"/>
      <c r="H161" s="23"/>
    </row>
    <row r="162" spans="3:8" s="22" customFormat="1" x14ac:dyDescent="0.2">
      <c r="C162" s="23"/>
      <c r="D162" s="23"/>
      <c r="E162" s="23"/>
      <c r="F162" s="23"/>
      <c r="G162" s="23"/>
      <c r="H162" s="23"/>
    </row>
    <row r="163" spans="3:8" s="22" customFormat="1" x14ac:dyDescent="0.2">
      <c r="C163" s="23"/>
      <c r="D163" s="23"/>
      <c r="E163" s="23"/>
      <c r="F163" s="23"/>
      <c r="G163" s="23"/>
      <c r="H163" s="23"/>
    </row>
    <row r="164" spans="3:8" s="22" customFormat="1" x14ac:dyDescent="0.2">
      <c r="C164" s="23"/>
      <c r="D164" s="23"/>
      <c r="E164" s="23"/>
      <c r="F164" s="23"/>
      <c r="G164" s="23"/>
      <c r="H164" s="23"/>
    </row>
    <row r="165" spans="3:8" s="22" customFormat="1" x14ac:dyDescent="0.2">
      <c r="C165" s="23"/>
      <c r="D165" s="23"/>
      <c r="E165" s="23"/>
      <c r="F165" s="23"/>
      <c r="G165" s="23"/>
      <c r="H165" s="23"/>
    </row>
    <row r="166" spans="3:8" s="22" customFormat="1" x14ac:dyDescent="0.2">
      <c r="C166" s="23"/>
      <c r="D166" s="23"/>
      <c r="E166" s="23"/>
      <c r="F166" s="23"/>
      <c r="G166" s="23"/>
      <c r="H166" s="23"/>
    </row>
    <row r="167" spans="3:8" s="22" customFormat="1" x14ac:dyDescent="0.2">
      <c r="C167" s="23"/>
      <c r="D167" s="23"/>
      <c r="E167" s="23"/>
      <c r="F167" s="23"/>
      <c r="G167" s="23"/>
      <c r="H167" s="23"/>
    </row>
    <row r="168" spans="3:8" s="22" customFormat="1" x14ac:dyDescent="0.2">
      <c r="C168" s="23"/>
      <c r="D168" s="23"/>
      <c r="E168" s="23"/>
      <c r="F168" s="23"/>
      <c r="G168" s="23"/>
      <c r="H168" s="23"/>
    </row>
    <row r="169" spans="3:8" s="22" customFormat="1" x14ac:dyDescent="0.2">
      <c r="C169" s="23"/>
      <c r="D169" s="23"/>
      <c r="E169" s="23"/>
      <c r="F169" s="23"/>
      <c r="G169" s="23"/>
      <c r="H169" s="23"/>
    </row>
    <row r="170" spans="3:8" s="22" customFormat="1" x14ac:dyDescent="0.2">
      <c r="C170" s="23"/>
      <c r="D170" s="23"/>
      <c r="E170" s="23"/>
      <c r="F170" s="23"/>
      <c r="G170" s="23"/>
      <c r="H170" s="23"/>
    </row>
    <row r="171" spans="3:8" s="22" customFormat="1" x14ac:dyDescent="0.2">
      <c r="C171" s="23"/>
      <c r="D171" s="23"/>
      <c r="E171" s="23"/>
      <c r="F171" s="23"/>
      <c r="G171" s="23"/>
      <c r="H171" s="23"/>
    </row>
    <row r="172" spans="3:8" s="22" customFormat="1" x14ac:dyDescent="0.2">
      <c r="C172" s="23"/>
      <c r="D172" s="23"/>
      <c r="E172" s="23"/>
      <c r="F172" s="23"/>
      <c r="G172" s="23"/>
      <c r="H172" s="23"/>
    </row>
    <row r="173" spans="3:8" s="22" customFormat="1" x14ac:dyDescent="0.2">
      <c r="C173" s="23"/>
      <c r="D173" s="23"/>
      <c r="E173" s="23"/>
      <c r="F173" s="23"/>
      <c r="G173" s="23"/>
      <c r="H173" s="23"/>
    </row>
    <row r="174" spans="3:8" s="22" customFormat="1" x14ac:dyDescent="0.2">
      <c r="C174" s="23"/>
      <c r="D174" s="23"/>
      <c r="E174" s="23"/>
      <c r="F174" s="23"/>
      <c r="G174" s="23"/>
      <c r="H174" s="23"/>
    </row>
    <row r="175" spans="3:8" s="22" customFormat="1" x14ac:dyDescent="0.2">
      <c r="C175" s="23"/>
      <c r="D175" s="23"/>
      <c r="E175" s="23"/>
      <c r="F175" s="23"/>
      <c r="G175" s="23"/>
      <c r="H175" s="23"/>
    </row>
    <row r="176" spans="3:8" s="22" customFormat="1" x14ac:dyDescent="0.2">
      <c r="C176" s="23"/>
      <c r="D176" s="23"/>
      <c r="E176" s="23"/>
      <c r="F176" s="23"/>
      <c r="G176" s="23"/>
      <c r="H176" s="23"/>
    </row>
    <row r="177" spans="3:19" s="22" customFormat="1" x14ac:dyDescent="0.2">
      <c r="C177" s="23"/>
      <c r="D177" s="23"/>
      <c r="E177" s="23"/>
      <c r="F177" s="23"/>
      <c r="G177" s="23"/>
      <c r="H177" s="23"/>
    </row>
    <row r="178" spans="3:19" s="22" customFormat="1" x14ac:dyDescent="0.2">
      <c r="C178" s="23"/>
      <c r="D178" s="23"/>
      <c r="E178" s="23"/>
      <c r="F178" s="23"/>
      <c r="G178" s="23"/>
      <c r="H178" s="23"/>
    </row>
    <row r="179" spans="3:19" s="22" customFormat="1" x14ac:dyDescent="0.2">
      <c r="C179" s="23"/>
      <c r="D179" s="23"/>
      <c r="E179" s="23"/>
      <c r="F179" s="23"/>
      <c r="G179" s="23"/>
      <c r="H179" s="23"/>
    </row>
    <row r="180" spans="3:19" s="22" customFormat="1" x14ac:dyDescent="0.2">
      <c r="C180" s="23"/>
      <c r="D180" s="23"/>
      <c r="E180" s="23"/>
      <c r="F180" s="23"/>
      <c r="G180" s="23"/>
      <c r="H180" s="23"/>
    </row>
    <row r="181" spans="3:19" s="22" customFormat="1" x14ac:dyDescent="0.2">
      <c r="C181" s="23"/>
      <c r="D181" s="23"/>
      <c r="E181" s="23"/>
      <c r="F181" s="23"/>
      <c r="G181" s="23"/>
      <c r="H181" s="23"/>
    </row>
    <row r="182" spans="3:19" s="22" customFormat="1" x14ac:dyDescent="0.2">
      <c r="C182" s="23"/>
      <c r="D182" s="23"/>
      <c r="E182" s="23"/>
      <c r="F182" s="23"/>
      <c r="G182" s="23"/>
      <c r="H182" s="23"/>
    </row>
    <row r="183" spans="3:19" s="22" customFormat="1" x14ac:dyDescent="0.2">
      <c r="C183" s="23"/>
      <c r="D183" s="23"/>
      <c r="E183" s="23"/>
      <c r="F183" s="23"/>
      <c r="G183" s="23"/>
      <c r="H183" s="23"/>
    </row>
    <row r="184" spans="3:19" s="22" customFormat="1" x14ac:dyDescent="0.2">
      <c r="C184" s="23"/>
      <c r="D184" s="23"/>
      <c r="E184" s="23"/>
      <c r="F184" s="23"/>
      <c r="G184" s="23"/>
      <c r="H184" s="23"/>
    </row>
    <row r="185" spans="3:19" s="22" customFormat="1" x14ac:dyDescent="0.2">
      <c r="C185" s="23"/>
      <c r="D185" s="23"/>
      <c r="E185" s="23"/>
      <c r="F185" s="23"/>
      <c r="G185" s="23"/>
      <c r="H185" s="23"/>
    </row>
    <row r="186" spans="3:19" s="22" customFormat="1" x14ac:dyDescent="0.2">
      <c r="C186" s="23"/>
      <c r="D186" s="23"/>
      <c r="E186" s="23"/>
      <c r="F186" s="23"/>
      <c r="G186" s="23"/>
      <c r="H186" s="23"/>
    </row>
    <row r="187" spans="3:19" s="22" customFormat="1" x14ac:dyDescent="0.2">
      <c r="C187" s="23"/>
      <c r="D187" s="23"/>
      <c r="E187" s="23"/>
      <c r="F187" s="23"/>
      <c r="G187" s="23"/>
      <c r="H187" s="23"/>
      <c r="S187" s="22" t="s">
        <v>15</v>
      </c>
    </row>
    <row r="188" spans="3:19" s="22" customFormat="1" x14ac:dyDescent="0.2">
      <c r="C188" s="23"/>
      <c r="D188" s="23"/>
      <c r="E188" s="23"/>
      <c r="F188" s="23"/>
      <c r="G188" s="23"/>
      <c r="H188" s="23"/>
    </row>
    <row r="189" spans="3:19" s="22" customFormat="1" x14ac:dyDescent="0.2">
      <c r="C189" s="23"/>
      <c r="D189" s="23"/>
      <c r="E189" s="23"/>
      <c r="F189" s="23"/>
      <c r="G189" s="23"/>
      <c r="H189" s="23"/>
    </row>
    <row r="190" spans="3:19" s="22" customFormat="1" x14ac:dyDescent="0.2">
      <c r="C190" s="23"/>
      <c r="D190" s="23"/>
      <c r="E190" s="23"/>
      <c r="F190" s="23"/>
      <c r="G190" s="23"/>
      <c r="H190" s="23"/>
    </row>
    <row r="191" spans="3:19" s="22" customFormat="1" x14ac:dyDescent="0.2">
      <c r="C191" s="23"/>
      <c r="D191" s="23"/>
      <c r="E191" s="23"/>
      <c r="F191" s="23"/>
      <c r="G191" s="23"/>
      <c r="H191" s="23"/>
    </row>
    <row r="192" spans="3:19" s="22" customFormat="1" x14ac:dyDescent="0.2">
      <c r="C192" s="23"/>
      <c r="D192" s="23"/>
      <c r="E192" s="23"/>
      <c r="F192" s="23"/>
      <c r="G192" s="23"/>
      <c r="H192" s="23"/>
    </row>
    <row r="193" spans="3:8" s="22" customFormat="1" x14ac:dyDescent="0.2">
      <c r="C193" s="23"/>
      <c r="D193" s="23"/>
      <c r="E193" s="23"/>
      <c r="F193" s="23"/>
      <c r="G193" s="23"/>
      <c r="H193" s="23"/>
    </row>
    <row r="194" spans="3:8" s="22" customFormat="1" x14ac:dyDescent="0.2">
      <c r="C194" s="23"/>
      <c r="D194" s="23"/>
      <c r="E194" s="23"/>
      <c r="F194" s="23"/>
      <c r="G194" s="23"/>
      <c r="H194" s="23"/>
    </row>
    <row r="195" spans="3:8" s="22" customFormat="1" x14ac:dyDescent="0.2">
      <c r="C195" s="23"/>
      <c r="D195" s="23"/>
      <c r="E195" s="23"/>
      <c r="F195" s="23"/>
      <c r="G195" s="23"/>
      <c r="H195" s="23"/>
    </row>
    <row r="196" spans="3:8" s="22" customFormat="1" x14ac:dyDescent="0.2">
      <c r="C196" s="23"/>
      <c r="D196" s="23"/>
      <c r="E196" s="23"/>
      <c r="F196" s="23"/>
      <c r="G196" s="23"/>
      <c r="H196" s="23"/>
    </row>
    <row r="197" spans="3:8" s="22" customFormat="1" x14ac:dyDescent="0.2">
      <c r="C197" s="23"/>
      <c r="D197" s="23"/>
      <c r="E197" s="23"/>
      <c r="F197" s="23"/>
      <c r="G197" s="23"/>
      <c r="H197" s="23"/>
    </row>
    <row r="198" spans="3:8" s="22" customFormat="1" x14ac:dyDescent="0.2">
      <c r="C198" s="23"/>
      <c r="D198" s="23"/>
      <c r="E198" s="23"/>
      <c r="F198" s="23"/>
      <c r="G198" s="23"/>
      <c r="H198" s="23"/>
    </row>
    <row r="199" spans="3:8" s="22" customFormat="1" x14ac:dyDescent="0.2">
      <c r="C199" s="23"/>
      <c r="D199" s="23"/>
      <c r="E199" s="23"/>
      <c r="F199" s="23"/>
      <c r="G199" s="23"/>
      <c r="H199" s="23"/>
    </row>
    <row r="200" spans="3:8" s="22" customFormat="1" x14ac:dyDescent="0.2">
      <c r="C200" s="23"/>
      <c r="D200" s="23"/>
      <c r="E200" s="23"/>
      <c r="F200" s="23"/>
      <c r="G200" s="23"/>
      <c r="H200" s="23"/>
    </row>
    <row r="201" spans="3:8" s="22" customFormat="1" x14ac:dyDescent="0.2">
      <c r="C201" s="23"/>
      <c r="D201" s="23"/>
      <c r="E201" s="23"/>
      <c r="F201" s="23"/>
      <c r="G201" s="23"/>
      <c r="H201" s="23"/>
    </row>
    <row r="202" spans="3:8" s="22" customFormat="1" x14ac:dyDescent="0.2">
      <c r="C202" s="23"/>
      <c r="D202" s="23"/>
      <c r="E202" s="23"/>
      <c r="F202" s="23"/>
      <c r="G202" s="23"/>
      <c r="H202" s="23"/>
    </row>
    <row r="203" spans="3:8" s="22" customFormat="1" x14ac:dyDescent="0.2">
      <c r="C203" s="23"/>
      <c r="D203" s="23"/>
      <c r="E203" s="23"/>
      <c r="F203" s="23"/>
      <c r="G203" s="23"/>
      <c r="H203" s="23"/>
    </row>
    <row r="204" spans="3:8" s="22" customFormat="1" x14ac:dyDescent="0.2">
      <c r="C204" s="23"/>
      <c r="D204" s="23"/>
      <c r="E204" s="23"/>
      <c r="F204" s="23"/>
      <c r="G204" s="23"/>
      <c r="H204" s="23"/>
    </row>
    <row r="205" spans="3:8" s="22" customFormat="1" x14ac:dyDescent="0.2">
      <c r="C205" s="23"/>
      <c r="D205" s="23"/>
      <c r="E205" s="23"/>
      <c r="F205" s="23"/>
      <c r="G205" s="23"/>
      <c r="H205" s="23"/>
    </row>
    <row r="206" spans="3:8" s="22" customFormat="1" x14ac:dyDescent="0.2">
      <c r="C206" s="23"/>
      <c r="D206" s="23"/>
      <c r="E206" s="23"/>
      <c r="F206" s="23"/>
      <c r="G206" s="23"/>
      <c r="H206" s="23"/>
    </row>
    <row r="207" spans="3:8" s="22" customFormat="1" x14ac:dyDescent="0.2">
      <c r="C207" s="23"/>
      <c r="D207" s="23"/>
      <c r="E207" s="23"/>
      <c r="F207" s="23"/>
      <c r="G207" s="23"/>
      <c r="H207" s="23"/>
    </row>
    <row r="208" spans="3:8" s="22" customFormat="1" x14ac:dyDescent="0.2">
      <c r="C208" s="23"/>
      <c r="D208" s="23"/>
      <c r="E208" s="23"/>
      <c r="F208" s="23"/>
      <c r="G208" s="23"/>
      <c r="H208" s="23"/>
    </row>
    <row r="209" spans="3:8" s="22" customFormat="1" x14ac:dyDescent="0.2">
      <c r="C209" s="23"/>
      <c r="D209" s="23"/>
      <c r="E209" s="23"/>
      <c r="F209" s="23"/>
      <c r="G209" s="23"/>
      <c r="H209" s="23"/>
    </row>
    <row r="210" spans="3:8" s="22" customFormat="1" x14ac:dyDescent="0.2">
      <c r="C210" s="23"/>
      <c r="D210" s="23"/>
      <c r="E210" s="23"/>
      <c r="F210" s="23"/>
      <c r="G210" s="23"/>
      <c r="H210" s="23"/>
    </row>
    <row r="211" spans="3:8" s="22" customFormat="1" x14ac:dyDescent="0.2">
      <c r="C211" s="23"/>
      <c r="D211" s="23"/>
      <c r="E211" s="23"/>
      <c r="F211" s="23"/>
      <c r="G211" s="23"/>
      <c r="H211" s="23"/>
    </row>
    <row r="212" spans="3:8" s="22" customFormat="1" x14ac:dyDescent="0.2">
      <c r="C212" s="23"/>
      <c r="D212" s="23"/>
      <c r="E212" s="23"/>
      <c r="F212" s="23"/>
      <c r="G212" s="23"/>
      <c r="H212" s="23"/>
    </row>
    <row r="213" spans="3:8" s="22" customFormat="1" x14ac:dyDescent="0.2">
      <c r="C213" s="23"/>
      <c r="D213" s="23"/>
      <c r="E213" s="23"/>
      <c r="F213" s="23"/>
      <c r="G213" s="23"/>
      <c r="H213" s="23"/>
    </row>
    <row r="214" spans="3:8" s="22" customFormat="1" x14ac:dyDescent="0.2">
      <c r="C214" s="23"/>
      <c r="D214" s="23"/>
      <c r="E214" s="23"/>
      <c r="F214" s="23"/>
      <c r="G214" s="23"/>
      <c r="H214" s="23"/>
    </row>
    <row r="215" spans="3:8" s="22" customFormat="1" x14ac:dyDescent="0.2">
      <c r="C215" s="23"/>
      <c r="D215" s="23"/>
      <c r="E215" s="23"/>
      <c r="F215" s="23"/>
      <c r="G215" s="23"/>
      <c r="H215" s="23"/>
    </row>
    <row r="216" spans="3:8" s="22" customFormat="1" x14ac:dyDescent="0.2">
      <c r="C216" s="23"/>
      <c r="D216" s="23"/>
      <c r="E216" s="23"/>
      <c r="F216" s="23"/>
      <c r="G216" s="23"/>
      <c r="H216" s="23"/>
    </row>
    <row r="217" spans="3:8" s="22" customFormat="1" x14ac:dyDescent="0.2">
      <c r="C217" s="23"/>
      <c r="D217" s="23"/>
      <c r="E217" s="23"/>
      <c r="F217" s="23"/>
      <c r="G217" s="23"/>
      <c r="H217" s="23"/>
    </row>
    <row r="218" spans="3:8" s="22" customFormat="1" x14ac:dyDescent="0.2">
      <c r="C218" s="23"/>
      <c r="D218" s="23"/>
      <c r="E218" s="23"/>
      <c r="F218" s="23"/>
      <c r="G218" s="23"/>
      <c r="H218" s="23"/>
    </row>
    <row r="219" spans="3:8" s="22" customFormat="1" x14ac:dyDescent="0.2">
      <c r="C219" s="23"/>
      <c r="D219" s="23"/>
      <c r="E219" s="23"/>
      <c r="F219" s="23"/>
      <c r="G219" s="23"/>
      <c r="H219" s="23"/>
    </row>
    <row r="220" spans="3:8" s="22" customFormat="1" x14ac:dyDescent="0.2">
      <c r="C220" s="23"/>
      <c r="D220" s="23"/>
      <c r="E220" s="23"/>
      <c r="F220" s="23"/>
      <c r="G220" s="23"/>
      <c r="H220" s="23"/>
    </row>
    <row r="221" spans="3:8" s="22" customFormat="1" x14ac:dyDescent="0.2">
      <c r="C221" s="23"/>
      <c r="D221" s="23"/>
      <c r="E221" s="23"/>
      <c r="F221" s="23"/>
      <c r="G221" s="23"/>
      <c r="H221" s="23"/>
    </row>
    <row r="222" spans="3:8" s="22" customFormat="1" x14ac:dyDescent="0.2">
      <c r="C222" s="23"/>
      <c r="D222" s="23"/>
      <c r="E222" s="23"/>
      <c r="F222" s="23"/>
      <c r="G222" s="23"/>
      <c r="H222" s="23"/>
    </row>
    <row r="223" spans="3:8" s="22" customFormat="1" x14ac:dyDescent="0.2">
      <c r="C223" s="23"/>
      <c r="D223" s="23"/>
      <c r="E223" s="23"/>
      <c r="F223" s="23"/>
      <c r="G223" s="23"/>
      <c r="H223" s="23"/>
    </row>
    <row r="224" spans="3:8" s="22" customFormat="1" x14ac:dyDescent="0.2">
      <c r="C224" s="23"/>
      <c r="D224" s="23"/>
      <c r="E224" s="23"/>
      <c r="F224" s="23"/>
      <c r="G224" s="23"/>
      <c r="H224" s="23"/>
    </row>
    <row r="225" spans="3:8" s="22" customFormat="1" x14ac:dyDescent="0.2">
      <c r="C225" s="23"/>
      <c r="D225" s="23"/>
      <c r="E225" s="23"/>
      <c r="F225" s="23"/>
      <c r="G225" s="23"/>
      <c r="H225" s="23"/>
    </row>
    <row r="226" spans="3:8" s="22" customFormat="1" x14ac:dyDescent="0.2">
      <c r="C226" s="23"/>
      <c r="D226" s="23"/>
      <c r="E226" s="23"/>
      <c r="F226" s="23"/>
      <c r="G226" s="23"/>
      <c r="H226" s="23"/>
    </row>
    <row r="227" spans="3:8" s="22" customFormat="1" x14ac:dyDescent="0.2">
      <c r="C227" s="23"/>
      <c r="D227" s="23"/>
      <c r="E227" s="23"/>
      <c r="F227" s="23"/>
      <c r="G227" s="23"/>
      <c r="H227" s="23"/>
    </row>
    <row r="228" spans="3:8" s="22" customFormat="1" x14ac:dyDescent="0.2">
      <c r="C228" s="23"/>
      <c r="D228" s="23"/>
      <c r="E228" s="23"/>
      <c r="F228" s="23"/>
      <c r="G228" s="23"/>
      <c r="H228" s="23"/>
    </row>
    <row r="229" spans="3:8" s="22" customFormat="1" x14ac:dyDescent="0.2">
      <c r="C229" s="23"/>
      <c r="D229" s="23"/>
      <c r="E229" s="23"/>
      <c r="F229" s="23"/>
      <c r="G229" s="23"/>
      <c r="H229" s="23"/>
    </row>
    <row r="230" spans="3:8" s="22" customFormat="1" x14ac:dyDescent="0.2">
      <c r="C230" s="23"/>
      <c r="D230" s="23"/>
      <c r="E230" s="23"/>
      <c r="F230" s="23"/>
      <c r="G230" s="23"/>
      <c r="H230" s="23"/>
    </row>
    <row r="231" spans="3:8" s="22" customFormat="1" x14ac:dyDescent="0.2">
      <c r="C231" s="23"/>
      <c r="D231" s="23"/>
      <c r="E231" s="23"/>
      <c r="F231" s="23"/>
      <c r="G231" s="23"/>
      <c r="H231" s="23"/>
    </row>
    <row r="232" spans="3:8" s="22" customFormat="1" x14ac:dyDescent="0.2">
      <c r="C232" s="23"/>
      <c r="D232" s="23"/>
      <c r="E232" s="23"/>
      <c r="F232" s="23"/>
      <c r="G232" s="23"/>
      <c r="H232" s="23"/>
    </row>
    <row r="233" spans="3:8" s="22" customFormat="1" x14ac:dyDescent="0.2">
      <c r="C233" s="23"/>
      <c r="D233" s="23"/>
      <c r="E233" s="23"/>
      <c r="F233" s="23"/>
      <c r="G233" s="23"/>
      <c r="H233" s="23"/>
    </row>
    <row r="234" spans="3:8" s="22" customFormat="1" x14ac:dyDescent="0.2">
      <c r="C234" s="23"/>
      <c r="D234" s="23"/>
      <c r="E234" s="23"/>
      <c r="F234" s="23"/>
      <c r="G234" s="23"/>
      <c r="H234" s="23"/>
    </row>
    <row r="235" spans="3:8" x14ac:dyDescent="0.2">
      <c r="C235" s="17"/>
      <c r="D235" s="17"/>
      <c r="E235" s="17"/>
      <c r="F235" s="17"/>
      <c r="G235" s="17"/>
      <c r="H235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53" bottom="1.33" header="0.3" footer="0.3"/>
  <pageSetup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Alhely</cp:lastModifiedBy>
  <cp:lastPrinted>2023-02-03T17:26:09Z</cp:lastPrinted>
  <dcterms:created xsi:type="dcterms:W3CDTF">2020-01-08T21:44:09Z</dcterms:created>
  <dcterms:modified xsi:type="dcterms:W3CDTF">2023-02-03T17:26:34Z</dcterms:modified>
</cp:coreProperties>
</file>